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НДС" sheetId="2" r:id="rId1"/>
  </sheets>
  <definedNames>
    <definedName name="Excel_BuiltIn_Print_Titles_1">'С НДС'!$19:$19</definedName>
    <definedName name="_xlnm.Print_Titles" localSheetId="0">'С НДС'!$20:$20</definedName>
  </definedNames>
  <calcPr calcId="152511"/>
</workbook>
</file>

<file path=xl/calcChain.xml><?xml version="1.0" encoding="utf-8"?>
<calcChain xmlns="http://schemas.openxmlformats.org/spreadsheetml/2006/main">
  <c r="L12" i="2" l="1"/>
  <c r="L13" i="2"/>
</calcChain>
</file>

<file path=xl/sharedStrings.xml><?xml version="1.0" encoding="utf-8"?>
<sst xmlns="http://schemas.openxmlformats.org/spreadsheetml/2006/main" count="811" uniqueCount="335">
  <si>
    <t>Итого с налогом на добавленную стоимость (НДС)</t>
  </si>
  <si>
    <t>18 %</t>
  </si>
  <si>
    <t>Налог на добавленную стоимость (НДС)</t>
  </si>
  <si>
    <t>ИТОГО в ценах на 1кв 2016 г.</t>
  </si>
  <si>
    <t>х 1,0</t>
  </si>
  <si>
    <t>х 5,6</t>
  </si>
  <si>
    <t>Сметная прибыль в текущих ценах</t>
  </si>
  <si>
    <t>Накладные расходы в текущих ценах</t>
  </si>
  <si>
    <t>Итого прямых затрат</t>
  </si>
  <si>
    <t>Стоимость материальных ресурсов</t>
  </si>
  <si>
    <t>(в т.ч. опл. труда механизаторов)</t>
  </si>
  <si>
    <t>Затраты на экспл. машин</t>
  </si>
  <si>
    <t>Оплата труда осн. рабочих</t>
  </si>
  <si>
    <t>Пересчет итогов в цены на 1кв 2016 г.</t>
  </si>
  <si>
    <t>руб.</t>
  </si>
  <si>
    <t>Сметная заработная плата -</t>
  </si>
  <si>
    <t>чел.-ч</t>
  </si>
  <si>
    <t>Нормативная трудоемкость -</t>
  </si>
  <si>
    <t>Итого по смете:</t>
  </si>
  <si>
    <t>Всего, стоимость металломонтажных работ -</t>
  </si>
  <si>
    <t>Сметная прибыль -</t>
  </si>
  <si>
    <t>Накладные расходы -</t>
  </si>
  <si>
    <t>Всего оплата труда -</t>
  </si>
  <si>
    <t>Материалы -</t>
  </si>
  <si>
    <t>Стоимость металломонтажных работ -</t>
  </si>
  <si>
    <t>Всего, стоимость общестроительных работ -</t>
  </si>
  <si>
    <t>Стоимость материалов и конструкций -</t>
  </si>
  <si>
    <t>Стоимость общестроительных работ -</t>
  </si>
  <si>
    <t>Всего, стоимость монтажных работ -</t>
  </si>
  <si>
    <t>Стоимость монтажных работ -</t>
  </si>
  <si>
    <t>Итого прямые затраты по смете:</t>
  </si>
  <si>
    <t xml:space="preserve">Сметная стоимость </t>
  </si>
  <si>
    <t xml:space="preserve">СП от ОЗП+ЗПМ - 65% </t>
  </si>
  <si>
    <t xml:space="preserve">НР от ОЗП+ЗПМ - 66% </t>
  </si>
  <si>
    <t>кг</t>
  </si>
  <si>
    <t>Пропан-бутан, смесь техническая</t>
  </si>
  <si>
    <t>101-2278</t>
  </si>
  <si>
    <t>13.16</t>
  </si>
  <si>
    <t>т</t>
  </si>
  <si>
    <t>Сталь листовая горячекатаная марки Ст3 толщиной 1 мм</t>
  </si>
  <si>
    <t>101-2215</t>
  </si>
  <si>
    <t>13.15</t>
  </si>
  <si>
    <t>Электроды диаметром 5 мм Э42</t>
  </si>
  <si>
    <t>101-1521</t>
  </si>
  <si>
    <t>13.14</t>
  </si>
  <si>
    <t>м3</t>
  </si>
  <si>
    <t>Кислород технический газообразный</t>
  </si>
  <si>
    <t>101-0324</t>
  </si>
  <si>
    <t>13.13</t>
  </si>
  <si>
    <t>маш.-ч</t>
  </si>
  <si>
    <t>Пресс листогибочный кривошипный 1000 кН (100 тс)</t>
  </si>
  <si>
    <t>350471</t>
  </si>
  <si>
    <t>13.12</t>
  </si>
  <si>
    <t>Аппарат для газовой сварки и резки</t>
  </si>
  <si>
    <t>040504</t>
  </si>
  <si>
    <t>13.11</t>
  </si>
  <si>
    <t>Автомобили бортовые, грузоподъемность до 8 т</t>
  </si>
  <si>
    <t>400002</t>
  </si>
  <si>
    <t>13.10</t>
  </si>
  <si>
    <t>Ножницы листовые кривошипные гильотинные</t>
  </si>
  <si>
    <t>330900</t>
  </si>
  <si>
    <t>13.9</t>
  </si>
  <si>
    <t>Машины шлифовальные электрические</t>
  </si>
  <si>
    <t>330301</t>
  </si>
  <si>
    <t>13.8</t>
  </si>
  <si>
    <t>Машины листогибочные специальные (вальцы)</t>
  </si>
  <si>
    <t>330500</t>
  </si>
  <si>
    <t>13.7</t>
  </si>
  <si>
    <t>Лебедки электрические тяговым усилием до 31,39 кН (3,2 т)</t>
  </si>
  <si>
    <t>030404</t>
  </si>
  <si>
    <t>13.6</t>
  </si>
  <si>
    <t>Краны на автомобильном ходу при работе на монтаже технологического оборудования 10 т</t>
  </si>
  <si>
    <t>021102</t>
  </si>
  <si>
    <t>13.5</t>
  </si>
  <si>
    <t>Дрели электрические</t>
  </si>
  <si>
    <t>330206</t>
  </si>
  <si>
    <t>13.4</t>
  </si>
  <si>
    <t>Автоматы сварочные с номинальным сварочным током 450-1250 А</t>
  </si>
  <si>
    <t>040300</t>
  </si>
  <si>
    <t>13.3</t>
  </si>
  <si>
    <t>Затраты труда машинистов</t>
  </si>
  <si>
    <t>3</t>
  </si>
  <si>
    <t>13.2</t>
  </si>
  <si>
    <t>Затраты труда рабочих-строителей, ср. разряд-3,8</t>
  </si>
  <si>
    <t>1</t>
  </si>
  <si>
    <t>13.1</t>
  </si>
  <si>
    <t>всего</t>
  </si>
  <si>
    <t>на единицу</t>
  </si>
  <si>
    <t>по проекту</t>
  </si>
  <si>
    <t>Стоимость текущая</t>
  </si>
  <si>
    <t>Коэф-ты пересчета</t>
  </si>
  <si>
    <t>Всего в базисных</t>
  </si>
  <si>
    <t>Количество</t>
  </si>
  <si>
    <t>Стоимость единицы</t>
  </si>
  <si>
    <t>Измеритель</t>
  </si>
  <si>
    <t>Наименование ресурса</t>
  </si>
  <si>
    <t>Код ресурса</t>
  </si>
  <si>
    <t>№ п/п</t>
  </si>
  <si>
    <t>Стоимость материалов</t>
  </si>
  <si>
    <t>в т.ч. оплата труда машинистов</t>
  </si>
  <si>
    <t>в т.ч. эксплуатация машин без оплаты труда</t>
  </si>
  <si>
    <t>Затраты на эксплуатацию машин и механизмов</t>
  </si>
  <si>
    <t>Оплата труда рабочих, ср. разряд-3,8</t>
  </si>
  <si>
    <t>Стоимость 1 чел.-ч</t>
  </si>
  <si>
    <t>В текущих ценах</t>
  </si>
  <si>
    <t>На ед. в текущих</t>
  </si>
  <si>
    <t xml:space="preserve"> На ед. в базисных</t>
  </si>
  <si>
    <t>Коэф-ты тех. части</t>
  </si>
  <si>
    <t>Базисная стоимость</t>
  </si>
  <si>
    <t>Наименование затрат</t>
  </si>
  <si>
    <t>--</t>
  </si>
  <si>
    <t>1 т конструкций</t>
  </si>
  <si>
    <t>Сборка с помощью лебедок ручных (с установкой и снятием их в процессе работы) или вручную (мелких деталей) листовые конструкции массой до 0,5 т (бачки, течки, воронки, желоба, лотки и пр.) (Подвальные пордухи)</t>
  </si>
  <si>
    <t>38-01-006-07 ТЕРм2001 41 от 31.12.2014 № 937/пр</t>
  </si>
  <si>
    <t>13</t>
  </si>
  <si>
    <t xml:space="preserve">СП от ОЗП+ЗПМ - 72% </t>
  </si>
  <si>
    <t xml:space="preserve">НР от ОЗП+ЗПМ - 89% </t>
  </si>
  <si>
    <t>10 м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</si>
  <si>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</si>
  <si>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508-0097</t>
  </si>
  <si>
    <t>12.21</t>
  </si>
  <si>
    <t>12.20</t>
  </si>
  <si>
    <t>Конструкции стальные</t>
  </si>
  <si>
    <t>(201-9002)</t>
  </si>
  <si>
    <t>12.19</t>
  </si>
  <si>
    <t>Бруски обрезные хвойных пород длиной 4-6,5 м, шириной 75-150 мм, толщиной 40-75 мм, I сорта</t>
  </si>
  <si>
    <t>102-0023</t>
  </si>
  <si>
    <t>12.18</t>
  </si>
  <si>
    <t>Канаты пеньковые пропитанные</t>
  </si>
  <si>
    <t>101-0309</t>
  </si>
  <si>
    <t>12.17</t>
  </si>
  <si>
    <t>Электроды диаметром 4 мм Э42</t>
  </si>
  <si>
    <t>101-1513</t>
  </si>
  <si>
    <t>12.16</t>
  </si>
  <si>
    <t>12.15</t>
  </si>
  <si>
    <t>Швеллеры № 40 из стали марки Ст0</t>
  </si>
  <si>
    <t>101-1019</t>
  </si>
  <si>
    <t>12.14</t>
  </si>
  <si>
    <t>Проволока горячекатаная в мотках, диаметром 6,3-6,5 мм</t>
  </si>
  <si>
    <t>101-0797</t>
  </si>
  <si>
    <t>12.13</t>
  </si>
  <si>
    <t>Растворитель марки Р-4</t>
  </si>
  <si>
    <t>101-2467</t>
  </si>
  <si>
    <t>12.12</t>
  </si>
  <si>
    <t>Грунтовка ГФ-021 красно-коричневая</t>
  </si>
  <si>
    <t>113-0021</t>
  </si>
  <si>
    <t>12.11</t>
  </si>
  <si>
    <t>Гвозди строительные</t>
  </si>
  <si>
    <t>101-1805</t>
  </si>
  <si>
    <t>12.10</t>
  </si>
  <si>
    <t>Болты с гайками и шайбами строительные</t>
  </si>
  <si>
    <t>101-1714</t>
  </si>
  <si>
    <t>12.9</t>
  </si>
  <si>
    <t>12.8</t>
  </si>
  <si>
    <t>Автомобили бортовые, грузоподъемность до 5 т</t>
  </si>
  <si>
    <t>400001</t>
  </si>
  <si>
    <t>12.7</t>
  </si>
  <si>
    <t>Преобразователи сварочные с номинальным сварочным током 315-500 А</t>
  </si>
  <si>
    <t>041000</t>
  </si>
  <si>
    <t>12.6</t>
  </si>
  <si>
    <t>Лебедки электрические тяговым усилием 19,62 кН (2 т)</t>
  </si>
  <si>
    <t>030403</t>
  </si>
  <si>
    <t>12.5</t>
  </si>
  <si>
    <t>Краны на автомобильном ходу при работе на монтаже технологического оборудования 16 т</t>
  </si>
  <si>
    <t>021104</t>
  </si>
  <si>
    <t>12.4</t>
  </si>
  <si>
    <t>Краны на автомобильном ходу при работе на других видах строительства 10 т</t>
  </si>
  <si>
    <t>021141</t>
  </si>
  <si>
    <t>12.3</t>
  </si>
  <si>
    <t>12.2</t>
  </si>
  <si>
    <t>Затраты труда рабочих-строителей, ср. разряд-4</t>
  </si>
  <si>
    <t>12.1</t>
  </si>
  <si>
    <t>Оплата труда рабочих, ср. разряд-4</t>
  </si>
  <si>
    <t>Монтаж лестниц, площадок, ограждений, панелей и дверок с теплоизоляционной обшивкой (Монтаж подвальных продухов)</t>
  </si>
  <si>
    <t>09-06-024-10 ТЕР2001 41 от 31.12.2014 № 937/пр Применительно</t>
  </si>
  <si>
    <t>12</t>
  </si>
  <si>
    <t xml:space="preserve">СП от ОЗП+ЗПМ - 47% </t>
  </si>
  <si>
    <t xml:space="preserve">НР от ОЗП+ЗПМ - 104% </t>
  </si>
  <si>
    <t>шт.</t>
  </si>
  <si>
    <t>Шурупы-саморезы 4,2х16 мм</t>
  </si>
  <si>
    <t>101-1691</t>
  </si>
  <si>
    <t>11.7</t>
  </si>
  <si>
    <t>п.м</t>
  </si>
  <si>
    <t>Водоотлив оконный шириной планки 250 мм из оцинкованной стали с полимерным покрытием</t>
  </si>
  <si>
    <t>101-2411</t>
  </si>
  <si>
    <t>11.6</t>
  </si>
  <si>
    <t>Откосная планка шириной 250 мм из оцинкованной стали с полимерным покрытием</t>
  </si>
  <si>
    <t>101-2410</t>
  </si>
  <si>
    <t>11.5</t>
  </si>
  <si>
    <t>Аквилон из оцинкованной стали с полимерным покрытием</t>
  </si>
  <si>
    <t>101-2409</t>
  </si>
  <si>
    <t>11.4</t>
  </si>
  <si>
    <t>Пила дисковая электрическая</t>
  </si>
  <si>
    <t>331531</t>
  </si>
  <si>
    <t>11.3</t>
  </si>
  <si>
    <t>Шуруповерт</t>
  </si>
  <si>
    <t>134041</t>
  </si>
  <si>
    <t>11.2</t>
  </si>
  <si>
    <t>Затраты труда рабочих-строителей, ср. разряд-3,7</t>
  </si>
  <si>
    <t>11.1</t>
  </si>
  <si>
    <t>Оплата труда рабочих, ср. разряд-3,7</t>
  </si>
  <si>
    <t>1 м2 проемов</t>
  </si>
  <si>
    <t>Облицовка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</si>
  <si>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15-01-070-01 ТЕР2001 41 от 31.12.2014 № 937/пр</t>
  </si>
  <si>
    <t>11</t>
  </si>
  <si>
    <t>Прочие затраты</t>
  </si>
  <si>
    <t>Профилированный настил окрашенный С10-1000-0,5 (вес 1м2 - 4,77 кг)</t>
  </si>
  <si>
    <t>101-3031 ТССЦ2001 41 от 31.12.2014 № 937/пр</t>
  </si>
  <si>
    <t>10</t>
  </si>
  <si>
    <t>Ресурсы по проекту</t>
  </si>
  <si>
    <t>м2</t>
  </si>
  <si>
    <t>Фасадная панель из оцинкованной стали с покрытием "Полиэстер"</t>
  </si>
  <si>
    <t>201-1300 ТССЦ2001 41 от 31.12.2014 № 937/пр</t>
  </si>
  <si>
    <t>9</t>
  </si>
  <si>
    <t>Начальная планка из оцинкованной стали с полимерным покрытием</t>
  </si>
  <si>
    <t>101-2405 ТССЦ2001 41 от 31.12.2014 № 937/пр</t>
  </si>
  <si>
    <t>8</t>
  </si>
  <si>
    <t>Нащельник стальной оцинкованный с покрытием "Полиэстер"</t>
  </si>
  <si>
    <t>101-2403 ТССЦ2001 41 от 31.12.2014 № 937/пр</t>
  </si>
  <si>
    <t>7</t>
  </si>
  <si>
    <t>Дюбель-гвоздь 8х100 мм</t>
  </si>
  <si>
    <t>101-3400</t>
  </si>
  <si>
    <t>6.15</t>
  </si>
  <si>
    <t>6.14</t>
  </si>
  <si>
    <t>м</t>
  </si>
  <si>
    <t>Профиль направляющий ПН-4 75/40/0,6</t>
  </si>
  <si>
    <t>201-0793</t>
  </si>
  <si>
    <t>6.13</t>
  </si>
  <si>
    <t>201-1300</t>
  </si>
  <si>
    <t>6.12</t>
  </si>
  <si>
    <t>Кронштейн выравнивающий стальной оцинкованный, высотой профиля (h) 200 мм, толщиной металла (t) 1,2 мм</t>
  </si>
  <si>
    <t>101-2406</t>
  </si>
  <si>
    <t>6.11</t>
  </si>
  <si>
    <t>101-2405</t>
  </si>
  <si>
    <t>6.10</t>
  </si>
  <si>
    <t>Угол наружный, внутренний из оцинкованной стали с полимерным покрытием</t>
  </si>
  <si>
    <t>101-2404</t>
  </si>
  <si>
    <t>6.9</t>
  </si>
  <si>
    <t>101-2403</t>
  </si>
  <si>
    <t>6.8</t>
  </si>
  <si>
    <t>6.7</t>
  </si>
  <si>
    <t>6.6</t>
  </si>
  <si>
    <t>6.5</t>
  </si>
  <si>
    <t>6.4</t>
  </si>
  <si>
    <t>6.3</t>
  </si>
  <si>
    <t>6.2</t>
  </si>
  <si>
    <t>Затраты труда рабочих-строителей, ср. разряд-3,6</t>
  </si>
  <si>
    <t>6.1</t>
  </si>
  <si>
    <t>Оплата труда рабочих, ср. разряд-3,6</t>
  </si>
  <si>
    <t>100 м2 поверхности  облицовки</t>
  </si>
  <si>
    <t>Наружная облицовка поверхности стен в горизонтальном исполнении по металлическому каркасу (с его устройством) фасадными панелями из оцинкованной стали с полимерным покрытием "Полиэстер" без пароизоляционного слоя</t>
  </si>
  <si>
    <t>15-01-060-02 ТЕР2001 41 от 31.12.2014 № 937/пр Применительно</t>
  </si>
  <si>
    <t>6</t>
  </si>
  <si>
    <t xml:space="preserve">СП от ОЗП+ЗПМ - 60% </t>
  </si>
  <si>
    <t xml:space="preserve">НР от ОЗП+ЗПМ - 99% </t>
  </si>
  <si>
    <t>Пленка полиэтиленовая толщиной 0,2-0,5 мм, изоловая</t>
  </si>
  <si>
    <t>113-1952</t>
  </si>
  <si>
    <t>5.4</t>
  </si>
  <si>
    <t>Лента полиэтиленовая с липким слоем А50</t>
  </si>
  <si>
    <t>101-3594</t>
  </si>
  <si>
    <t>5.3</t>
  </si>
  <si>
    <t>5.2</t>
  </si>
  <si>
    <t>Затраты труда рабочих-строителей, ср. разряд-3,2</t>
  </si>
  <si>
    <t>5.1</t>
  </si>
  <si>
    <t>Оплата труда рабочих, ср. разряд-3,2</t>
  </si>
  <si>
    <t>100 м2 поверхности  покрытия изоляции</t>
  </si>
  <si>
    <t>Установка пароизоляционного слоя из пленки полиэтиленовой (без стекловолокнистых материалов)</t>
  </si>
  <si>
    <t>26-01-055-02 ТЕР2001 41 от 31.12.2014 № 937/пр</t>
  </si>
  <si>
    <t>5</t>
  </si>
  <si>
    <t>Плиты из минеральной ваты на синтетическом связующем М-125 (ГОСТ 9573-96)</t>
  </si>
  <si>
    <t>104-0004 ТССЦ2001 41 от 31.12.2014 № 937/пр</t>
  </si>
  <si>
    <t>4</t>
  </si>
  <si>
    <t>Плиты теплоизоляционные перлитоцементные</t>
  </si>
  <si>
    <t>104-0143 ТССЦ2001 41 от 31.12.2014 № 937/пр</t>
  </si>
  <si>
    <t>104-0143</t>
  </si>
  <si>
    <t>2.4</t>
  </si>
  <si>
    <t>2.3</t>
  </si>
  <si>
    <t>2.2</t>
  </si>
  <si>
    <t>2.1</t>
  </si>
  <si>
    <t>1 м3 изоляции</t>
  </si>
  <si>
    <t>Изоляция покрытий и перекрытий изделиями из волокнистых и зернистых материалов насухо</t>
  </si>
  <si>
    <t>26-01-039-01 ТЕР2001 41 от 31.12.2014 № 937/пр</t>
  </si>
  <si>
    <t>2</t>
  </si>
  <si>
    <t xml:space="preserve">СП от ОЗП+ЗПМ - 68% </t>
  </si>
  <si>
    <t xml:space="preserve">НР от ОЗП+ЗПМ - 121% </t>
  </si>
  <si>
    <t>Детали деревянные лесов из пиломатериалов хвойных пород</t>
  </si>
  <si>
    <t>101-2594</t>
  </si>
  <si>
    <t>1.5</t>
  </si>
  <si>
    <t>Щиты настила</t>
  </si>
  <si>
    <t>203-0514</t>
  </si>
  <si>
    <t>1.4</t>
  </si>
  <si>
    <t>Детали стальных трубчатых лесов, укомплектованные пробками, крючками и хомутами, окрашенные</t>
  </si>
  <si>
    <t>101-2595</t>
  </si>
  <si>
    <t>1.3</t>
  </si>
  <si>
    <t>1.2</t>
  </si>
  <si>
    <t>Затраты труда рабочих-строителей, ср. разряд-3,1</t>
  </si>
  <si>
    <t>1.1</t>
  </si>
  <si>
    <t>Оплата труда рабочих, ср. разряд-3,1</t>
  </si>
  <si>
    <t>100 м2 вертикальной  проекции для наружных  лесов</t>
  </si>
  <si>
    <t>Установка и разборка наружных инвентарных лесов высотой до 16 м трубчатых для прочих отделочных работ</t>
  </si>
  <si>
    <t>08-07-001-02 ТЕР2001 41 от 31.12.2014 № 937/пр</t>
  </si>
  <si>
    <t>Капитальный ремонт фасада</t>
  </si>
  <si>
    <t>Расчетные индексы изменения сметной стоимости СМР к ТЕР на 1 кв. 2016 г.: многоквартирные дома (панельные) - 5,60; автомобильные перевозки - 6,46. /Приказ Минстроя Камчатского края № 20 от 03.03.2016 г.</t>
  </si>
  <si>
    <t>Коэффициент 0,9 к нормам накладных расходов и 0,85 к нормам сметной прибыли. МДС 81-34.2004./Письмо ФАС №АП-5536/06</t>
  </si>
  <si>
    <t>Коэффициент 1,15 к нормам затрат труда, оплате труда рабочих-строителей и 1,25 к затратам на эксплуатацию машин (включая оплату труда рабочих, обслуживающих машины). МДС 81-35.2004 п.4.7.</t>
  </si>
  <si>
    <t>на един.</t>
  </si>
  <si>
    <t>обслуживающие маш.</t>
  </si>
  <si>
    <t xml:space="preserve">возвр. мате-риалов </t>
  </si>
  <si>
    <t>в т.ч. оплаты труда</t>
  </si>
  <si>
    <t xml:space="preserve">в т.ч. оплаты труда </t>
  </si>
  <si>
    <t>оплаты труда</t>
  </si>
  <si>
    <t>Единица измерения</t>
  </si>
  <si>
    <t>материалов</t>
  </si>
  <si>
    <t>экспл.    машин</t>
  </si>
  <si>
    <t>Всего</t>
  </si>
  <si>
    <t>экспл. машин</t>
  </si>
  <si>
    <t>Затраты труда рабочих, чел.-ч, не занятых обслуж. машин</t>
  </si>
  <si>
    <t>Общая стоимость</t>
  </si>
  <si>
    <t>Наименование работ и затрат</t>
  </si>
  <si>
    <t>Шифр и номер позиции норматива</t>
  </si>
  <si>
    <t>N п/п</t>
  </si>
  <si>
    <t>Составлена в ценах по состоянию на 1 кв 2016 г.</t>
  </si>
  <si>
    <t>тыс.руб.</t>
  </si>
  <si>
    <t>Средства на оплату труда</t>
  </si>
  <si>
    <t>Сметная стоимость</t>
  </si>
  <si>
    <t>(наименование работ и затрат, наименование объекта)</t>
  </si>
  <si>
    <t>Вентилируемы фасад из профилированного листа,</t>
  </si>
  <si>
    <t>на</t>
  </si>
  <si>
    <t xml:space="preserve">                   </t>
  </si>
  <si>
    <t>(локальный сметный расчет)</t>
  </si>
  <si>
    <t>ЛОКАЛЬНАЯ СМЕТА №</t>
  </si>
  <si>
    <t>(наименование стройки)</t>
  </si>
  <si>
    <t>Форма №4</t>
  </si>
  <si>
    <t>Капитальный ремонт общего имущества в многоквартирном доме по адресу: пер. Саловый, д. 1, г. Петропавловск-Камчтский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</si>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</sst>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i/>
      <sz val="9"/>
      <color rgb="FF000080"/>
      <name val="Times New Roman Cyr"/>
      <family val="1"/>
      <charset val="204"/>
    </font>
    <font>
      <b/>
      <i/>
      <sz val="9"/>
      <color rgb="FF000080"/>
      <name val="Times New Roman Cyr"/>
      <family val="1"/>
      <charset val="204"/>
    </font>
    <font>
      <sz val="10"/>
      <color rgb="FF000080"/>
      <name val="Times New Roman Cyr"/>
      <family val="1"/>
      <charset val="204"/>
    </font>
    <font>
      <sz val="8"/>
      <color rgb="FF000080"/>
      <name val="Tahoma"/>
      <family val="2"/>
      <charset val="204"/>
    </font>
    <font>
      <sz val="10"/>
      <color rgb="FF003300"/>
      <name val="Times New Roman Cyr"/>
      <family val="1"/>
      <charset val="204"/>
    </font>
    <font>
      <b/>
      <i/>
      <sz val="9"/>
      <color rgb="FF003300"/>
      <name val="Times New Roman Cyr"/>
      <family val="1"/>
      <charset val="204"/>
    </font>
    <font>
      <sz val="8"/>
      <color rgb="FF003300"/>
      <name val="Tahoma"/>
      <family val="2"/>
      <charset val="204"/>
    </font>
    <font>
      <sz val="10"/>
      <color rgb="FF800080"/>
      <name val="Times New Roman Cyr"/>
      <family val="1"/>
      <charset val="204"/>
    </font>
    <font>
      <b/>
      <i/>
      <sz val="9"/>
      <color rgb="FF800080"/>
      <name val="Times New Roman Cyr"/>
      <family val="1"/>
      <charset val="204"/>
    </font>
    <font>
      <sz val="8"/>
      <color rgb="FF800080"/>
      <name val="Tahoma"/>
      <family val="2"/>
      <charset val="204"/>
    </font>
    <font>
      <b/>
      <sz val="6"/>
      <color rgb="FFC0C0C0"/>
      <name val="Times New Roman Cyr"/>
      <family val="1"/>
      <charset val="204"/>
    </font>
    <font>
      <sz val="7"/>
      <color rgb="FF000000"/>
      <name val="Tahoma"/>
      <family val="2"/>
      <charset val="204"/>
    </font>
    <font>
      <sz val="8"/>
      <color rgb="FF333333"/>
      <name val="Tahoma"/>
      <family val="2"/>
      <charset val="204"/>
    </font>
    <font>
      <b/>
      <sz val="8"/>
      <color rgb="FF808080"/>
      <name val="Times New Roman Cyr"/>
      <family val="1"/>
      <charset val="204"/>
    </font>
    <font>
      <sz val="8"/>
      <color rgb="FF808080"/>
      <name val="Tahoma"/>
      <family val="2"/>
      <charset val="204"/>
    </font>
    <font>
      <b/>
      <sz val="9"/>
      <color rgb="FF808080"/>
      <name val="Times New Roman Cyr"/>
      <family val="1"/>
      <charset val="204"/>
    </font>
    <font>
      <b/>
      <sz val="9"/>
      <color rgb="FF000080"/>
      <name val="Times New Roman Cyr"/>
      <family val="1"/>
      <charset val="204"/>
    </font>
    <font>
      <sz val="7"/>
      <name val="Tahoma"/>
      <family val="2"/>
      <charset val="204"/>
    </font>
    <font>
      <sz val="10"/>
      <color rgb="FFFF0000"/>
      <name val="Times New Roman Cyr"/>
      <family val="1"/>
      <charset val="204"/>
    </font>
    <font>
      <b/>
      <i/>
      <sz val="9"/>
      <color rgb="FFFF0000"/>
      <name val="Times New Roman Cyr"/>
      <family val="1"/>
      <charset val="204"/>
    </font>
    <font>
      <sz val="8"/>
      <color rgb="FFFF0000"/>
      <name val="Tahoma"/>
      <family val="2"/>
      <charset val="204"/>
    </font>
    <font>
      <sz val="8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/>
      <top style="double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hair">
        <color rgb="FFC0C0C0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1" applyFont="1"/>
    <xf numFmtId="0" fontId="2" fillId="0" borderId="0" xfId="1" applyFont="1" applyAlignment="1">
      <alignment vertical="top"/>
    </xf>
    <xf numFmtId="1" fontId="3" fillId="2" borderId="1" xfId="1" applyNumberFormat="1" applyFont="1" applyFill="1" applyBorder="1" applyAlignment="1">
      <alignment horizontal="right" vertical="top"/>
    </xf>
    <xf numFmtId="2" fontId="3" fillId="2" borderId="2" xfId="1" applyNumberFormat="1" applyFont="1" applyFill="1" applyBorder="1" applyAlignment="1">
      <alignment horizontal="right" vertical="top"/>
    </xf>
    <xf numFmtId="0" fontId="3" fillId="2" borderId="2" xfId="1" applyFont="1" applyFill="1" applyBorder="1" applyAlignment="1">
      <alignment horizontal="right" vertical="top"/>
    </xf>
    <xf numFmtId="1" fontId="3" fillId="2" borderId="2" xfId="1" applyNumberFormat="1" applyFont="1" applyFill="1" applyBorder="1" applyAlignment="1">
      <alignment horizontal="right" vertical="top"/>
    </xf>
    <xf numFmtId="164" fontId="3" fillId="2" borderId="2" xfId="2" applyNumberFormat="1" applyFont="1" applyFill="1" applyBorder="1" applyAlignment="1">
      <alignment horizontal="right" vertical="top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center" vertical="top" wrapText="1"/>
    </xf>
    <xf numFmtId="1" fontId="3" fillId="2" borderId="5" xfId="1" applyNumberFormat="1" applyFont="1" applyFill="1" applyBorder="1" applyAlignment="1">
      <alignment horizontal="right" vertical="top"/>
    </xf>
    <xf numFmtId="2" fontId="3" fillId="2" borderId="6" xfId="1" applyNumberFormat="1" applyFont="1" applyFill="1" applyBorder="1" applyAlignment="1">
      <alignment horizontal="right" vertical="top"/>
    </xf>
    <xf numFmtId="0" fontId="3" fillId="2" borderId="6" xfId="1" applyFont="1" applyFill="1" applyBorder="1" applyAlignment="1">
      <alignment horizontal="right" vertical="top"/>
    </xf>
    <xf numFmtId="1" fontId="3" fillId="2" borderId="6" xfId="1" applyNumberFormat="1" applyFont="1" applyFill="1" applyBorder="1" applyAlignment="1">
      <alignment horizontal="right" vertical="top"/>
    </xf>
    <xf numFmtId="0" fontId="3" fillId="2" borderId="6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1" fontId="3" fillId="2" borderId="9" xfId="1" applyNumberFormat="1" applyFont="1" applyFill="1" applyBorder="1" applyAlignment="1">
      <alignment horizontal="right" vertical="top"/>
    </xf>
    <xf numFmtId="2" fontId="3" fillId="2" borderId="10" xfId="1" applyNumberFormat="1" applyFont="1" applyFill="1" applyBorder="1" applyAlignment="1">
      <alignment horizontal="right" vertical="top"/>
    </xf>
    <xf numFmtId="0" fontId="3" fillId="2" borderId="10" xfId="1" applyFont="1" applyFill="1" applyBorder="1" applyAlignment="1">
      <alignment horizontal="right" vertical="top"/>
    </xf>
    <xf numFmtId="1" fontId="3" fillId="2" borderId="10" xfId="1" applyNumberFormat="1" applyFont="1" applyFill="1" applyBorder="1" applyAlignment="1">
      <alignment horizontal="right" vertical="top"/>
    </xf>
    <xf numFmtId="0" fontId="3" fillId="2" borderId="10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left" vertical="top" wrapText="1"/>
    </xf>
    <xf numFmtId="0" fontId="3" fillId="2" borderId="11" xfId="1" applyFont="1" applyFill="1" applyBorder="1" applyAlignment="1">
      <alignment horizontal="left" vertical="top" wrapText="1"/>
    </xf>
    <xf numFmtId="0" fontId="3" fillId="2" borderId="12" xfId="1" applyFont="1" applyFill="1" applyBorder="1" applyAlignment="1">
      <alignment horizontal="center" vertical="top" wrapText="1"/>
    </xf>
    <xf numFmtId="1" fontId="3" fillId="3" borderId="13" xfId="1" applyNumberFormat="1" applyFont="1" applyFill="1" applyBorder="1" applyAlignment="1">
      <alignment horizontal="right" vertical="top" wrapText="1"/>
    </xf>
    <xf numFmtId="0" fontId="3" fillId="3" borderId="14" xfId="1" applyFont="1" applyFill="1" applyBorder="1" applyAlignment="1">
      <alignment horizontal="right" vertical="top" wrapText="1"/>
    </xf>
    <xf numFmtId="1" fontId="3" fillId="3" borderId="14" xfId="1" applyNumberFormat="1" applyFont="1" applyFill="1" applyBorder="1" applyAlignment="1">
      <alignment horizontal="right" vertical="top" wrapText="1"/>
    </xf>
    <xf numFmtId="0" fontId="4" fillId="3" borderId="14" xfId="1" applyFont="1" applyFill="1" applyBorder="1" applyAlignment="1">
      <alignment horizontal="center" vertical="top" wrapText="1"/>
    </xf>
    <xf numFmtId="0" fontId="4" fillId="3" borderId="14" xfId="1" applyFont="1" applyFill="1" applyBorder="1" applyAlignment="1">
      <alignment horizontal="left" vertical="top" wrapText="1"/>
    </xf>
    <xf numFmtId="0" fontId="4" fillId="3" borderId="15" xfId="1" applyFont="1" applyFill="1" applyBorder="1" applyAlignment="1">
      <alignment horizontal="left" vertical="top" wrapText="1"/>
    </xf>
    <xf numFmtId="0" fontId="4" fillId="3" borderId="16" xfId="1" applyFont="1" applyFill="1" applyBorder="1" applyAlignment="1">
      <alignment horizontal="center" vertical="top" wrapText="1"/>
    </xf>
    <xf numFmtId="1" fontId="3" fillId="3" borderId="5" xfId="1" applyNumberFormat="1" applyFont="1" applyFill="1" applyBorder="1" applyAlignment="1">
      <alignment horizontal="right" vertical="top" wrapText="1"/>
    </xf>
    <xf numFmtId="0" fontId="3" fillId="3" borderId="6" xfId="1" applyFont="1" applyFill="1" applyBorder="1" applyAlignment="1">
      <alignment horizontal="right" vertical="top" wrapText="1"/>
    </xf>
    <xf numFmtId="1" fontId="3" fillId="3" borderId="6" xfId="1" applyNumberFormat="1" applyFont="1" applyFill="1" applyBorder="1" applyAlignment="1">
      <alignment horizontal="right" vertical="top" wrapText="1"/>
    </xf>
    <xf numFmtId="0" fontId="4" fillId="3" borderId="6" xfId="1" applyFont="1" applyFill="1" applyBorder="1" applyAlignment="1">
      <alignment horizontal="center" vertical="top" wrapText="1"/>
    </xf>
    <xf numFmtId="0" fontId="4" fillId="3" borderId="6" xfId="1" applyFont="1" applyFill="1" applyBorder="1" applyAlignment="1">
      <alignment horizontal="left" vertical="top" wrapText="1"/>
    </xf>
    <xf numFmtId="0" fontId="4" fillId="3" borderId="7" xfId="1" applyFont="1" applyFill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top" wrapText="1"/>
    </xf>
    <xf numFmtId="0" fontId="4" fillId="3" borderId="6" xfId="1" applyFont="1" applyFill="1" applyBorder="1" applyAlignment="1">
      <alignment horizontal="left" vertical="top" wrapText="1"/>
    </xf>
    <xf numFmtId="0" fontId="4" fillId="3" borderId="7" xfId="1" applyFont="1" applyFill="1" applyBorder="1" applyAlignment="1">
      <alignment horizontal="left" vertical="top" wrapText="1"/>
    </xf>
    <xf numFmtId="1" fontId="5" fillId="3" borderId="17" xfId="1" applyNumberFormat="1" applyFont="1" applyFill="1" applyBorder="1" applyAlignment="1">
      <alignment horizontal="center" vertical="top"/>
    </xf>
    <xf numFmtId="0" fontId="5" fillId="3" borderId="18" xfId="1" applyFont="1" applyFill="1" applyBorder="1" applyAlignment="1">
      <alignment horizontal="center" vertical="top"/>
    </xf>
    <xf numFmtId="0" fontId="6" fillId="3" borderId="18" xfId="1" applyFont="1" applyFill="1" applyBorder="1" applyAlignment="1">
      <alignment horizontal="center" vertical="top"/>
    </xf>
    <xf numFmtId="0" fontId="5" fillId="3" borderId="18" xfId="1" applyFont="1" applyFill="1" applyBorder="1" applyAlignment="1">
      <alignment horizontal="center" vertical="top" wrapText="1"/>
    </xf>
    <xf numFmtId="0" fontId="5" fillId="3" borderId="18" xfId="1" applyFont="1" applyFill="1" applyBorder="1" applyAlignment="1">
      <alignment horizontal="right" vertical="top" wrapText="1"/>
    </xf>
    <xf numFmtId="0" fontId="5" fillId="3" borderId="19" xfId="1" applyFont="1" applyFill="1" applyBorder="1" applyAlignment="1">
      <alignment horizontal="center" vertical="top" wrapText="1"/>
    </xf>
    <xf numFmtId="0" fontId="5" fillId="3" borderId="20" xfId="1" applyFont="1" applyFill="1" applyBorder="1" applyAlignment="1">
      <alignment horizontal="center" vertical="top" wrapText="1"/>
    </xf>
    <xf numFmtId="1" fontId="3" fillId="3" borderId="21" xfId="1" applyNumberFormat="1" applyFont="1" applyFill="1" applyBorder="1" applyAlignment="1">
      <alignment horizontal="right" vertical="top"/>
    </xf>
    <xf numFmtId="2" fontId="3" fillId="3" borderId="22" xfId="1" applyNumberFormat="1" applyFont="1" applyFill="1" applyBorder="1" applyAlignment="1">
      <alignment horizontal="right" vertical="top"/>
    </xf>
    <xf numFmtId="1" fontId="3" fillId="3" borderId="22" xfId="1" applyNumberFormat="1" applyFont="1" applyFill="1" applyBorder="1" applyAlignment="1">
      <alignment horizontal="right" vertical="top"/>
    </xf>
    <xf numFmtId="0" fontId="3" fillId="3" borderId="22" xfId="1" applyFont="1" applyFill="1" applyBorder="1" applyAlignment="1">
      <alignment horizontal="center" vertical="top" wrapText="1"/>
    </xf>
    <xf numFmtId="0" fontId="5" fillId="3" borderId="22" xfId="1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horizontal="center" vertical="top" wrapText="1"/>
    </xf>
    <xf numFmtId="0" fontId="5" fillId="3" borderId="23" xfId="1" applyFont="1" applyFill="1" applyBorder="1" applyAlignment="1">
      <alignment horizontal="center" vertical="top" wrapText="1"/>
    </xf>
    <xf numFmtId="1" fontId="3" fillId="3" borderId="24" xfId="1" applyNumberFormat="1" applyFont="1" applyFill="1" applyBorder="1" applyAlignment="1">
      <alignment horizontal="right" vertical="top"/>
    </xf>
    <xf numFmtId="2" fontId="3" fillId="3" borderId="25" xfId="1" applyNumberFormat="1" applyFont="1" applyFill="1" applyBorder="1" applyAlignment="1">
      <alignment horizontal="right" vertical="top"/>
    </xf>
    <xf numFmtId="1" fontId="3" fillId="3" borderId="25" xfId="1" applyNumberFormat="1" applyFont="1" applyFill="1" applyBorder="1" applyAlignment="1">
      <alignment horizontal="right" vertical="top"/>
    </xf>
    <xf numFmtId="1" fontId="3" fillId="3" borderId="26" xfId="1" applyNumberFormat="1" applyFont="1" applyFill="1" applyBorder="1" applyAlignment="1">
      <alignment horizontal="right" vertical="top"/>
    </xf>
    <xf numFmtId="0" fontId="3" fillId="3" borderId="25" xfId="1" applyFont="1" applyFill="1" applyBorder="1" applyAlignment="1">
      <alignment horizontal="center" vertical="top" wrapText="1"/>
    </xf>
    <xf numFmtId="0" fontId="5" fillId="3" borderId="26" xfId="1" applyFont="1" applyFill="1" applyBorder="1" applyAlignment="1">
      <alignment horizontal="left" vertical="top" wrapText="1"/>
    </xf>
    <xf numFmtId="0" fontId="5" fillId="3" borderId="27" xfId="1" applyFont="1" applyFill="1" applyBorder="1" applyAlignment="1">
      <alignment horizontal="center" vertical="top" wrapText="1"/>
    </xf>
    <xf numFmtId="0" fontId="5" fillId="3" borderId="28" xfId="1" applyFont="1" applyFill="1" applyBorder="1" applyAlignment="1">
      <alignment horizontal="center" vertical="top" wrapText="1"/>
    </xf>
    <xf numFmtId="0" fontId="7" fillId="0" borderId="0" xfId="1" applyFont="1" applyAlignment="1">
      <alignment vertical="top"/>
    </xf>
    <xf numFmtId="0" fontId="8" fillId="0" borderId="5" xfId="1" applyFont="1" applyBorder="1" applyAlignment="1">
      <alignment horizontal="right" vertical="top"/>
    </xf>
    <xf numFmtId="2" fontId="8" fillId="0" borderId="6" xfId="1" applyNumberFormat="1" applyFont="1" applyBorder="1" applyAlignment="1">
      <alignment horizontal="right" vertical="top"/>
    </xf>
    <xf numFmtId="0" fontId="8" fillId="0" borderId="6" xfId="1" applyFont="1" applyBorder="1" applyAlignment="1">
      <alignment horizontal="right" vertical="top"/>
    </xf>
    <xf numFmtId="0" fontId="8" fillId="0" borderId="6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29" xfId="1" applyFont="1" applyBorder="1" applyAlignment="1">
      <alignment horizontal="center" vertical="top" wrapText="1"/>
    </xf>
    <xf numFmtId="0" fontId="9" fillId="0" borderId="0" xfId="1" applyFont="1"/>
    <xf numFmtId="2" fontId="10" fillId="0" borderId="6" xfId="1" applyNumberFormat="1" applyFont="1" applyBorder="1" applyAlignment="1">
      <alignment horizontal="right" vertical="top"/>
    </xf>
    <xf numFmtId="2" fontId="10" fillId="0" borderId="18" xfId="1" applyNumberFormat="1" applyFont="1" applyBorder="1" applyAlignment="1">
      <alignment horizontal="right" vertical="top"/>
    </xf>
    <xf numFmtId="165" fontId="10" fillId="0" borderId="18" xfId="1" applyNumberFormat="1" applyFont="1" applyBorder="1" applyAlignment="1">
      <alignment horizontal="right" vertical="top"/>
    </xf>
    <xf numFmtId="166" fontId="10" fillId="0" borderId="18" xfId="1" applyNumberFormat="1" applyFont="1" applyBorder="1" applyAlignment="1">
      <alignment horizontal="right" vertical="top"/>
    </xf>
    <xf numFmtId="0" fontId="10" fillId="0" borderId="18" xfId="1" applyFont="1" applyBorder="1" applyAlignment="1">
      <alignment horizontal="center" vertical="top" wrapText="1"/>
    </xf>
    <xf numFmtId="0" fontId="10" fillId="0" borderId="18" xfId="1" applyFont="1" applyBorder="1" applyAlignment="1">
      <alignment horizontal="left" vertical="center" wrapText="1" indent="1"/>
    </xf>
    <xf numFmtId="49" fontId="10" fillId="0" borderId="30" xfId="1" applyNumberFormat="1" applyFont="1" applyBorder="1" applyAlignment="1">
      <alignment horizontal="center" vertical="top" wrapText="1"/>
    </xf>
    <xf numFmtId="0" fontId="11" fillId="0" borderId="0" xfId="1" applyFont="1"/>
    <xf numFmtId="0" fontId="12" fillId="0" borderId="5" xfId="1" applyFont="1" applyBorder="1" applyAlignment="1">
      <alignment horizontal="right" vertical="top"/>
    </xf>
    <xf numFmtId="2" fontId="13" fillId="0" borderId="6" xfId="1" applyNumberFormat="1" applyFont="1" applyBorder="1" applyAlignment="1">
      <alignment horizontal="right" vertical="top"/>
    </xf>
    <xf numFmtId="2" fontId="13" fillId="0" borderId="18" xfId="1" applyNumberFormat="1" applyFont="1" applyBorder="1" applyAlignment="1">
      <alignment horizontal="right" vertical="top"/>
    </xf>
    <xf numFmtId="165" fontId="13" fillId="0" borderId="18" xfId="1" applyNumberFormat="1" applyFont="1" applyBorder="1" applyAlignment="1">
      <alignment horizontal="right" vertical="top"/>
    </xf>
    <xf numFmtId="166" fontId="13" fillId="0" borderId="18" xfId="1" applyNumberFormat="1" applyFont="1" applyBorder="1" applyAlignment="1">
      <alignment horizontal="right" vertical="top"/>
    </xf>
    <xf numFmtId="0" fontId="13" fillId="0" borderId="18" xfId="1" applyFont="1" applyBorder="1" applyAlignment="1">
      <alignment horizontal="center" vertical="top" wrapText="1"/>
    </xf>
    <xf numFmtId="0" fontId="13" fillId="0" borderId="18" xfId="1" applyFont="1" applyBorder="1" applyAlignment="1">
      <alignment horizontal="left" vertical="center" wrapText="1" indent="1"/>
    </xf>
    <xf numFmtId="49" fontId="13" fillId="0" borderId="30" xfId="1" applyNumberFormat="1" applyFont="1" applyBorder="1" applyAlignment="1">
      <alignment horizontal="center" vertical="top" wrapText="1"/>
    </xf>
    <xf numFmtId="0" fontId="14" fillId="0" borderId="0" xfId="1" applyFont="1"/>
    <xf numFmtId="0" fontId="15" fillId="0" borderId="5" xfId="1" applyFont="1" applyBorder="1" applyAlignment="1">
      <alignment horizontal="right" vertical="top"/>
    </xf>
    <xf numFmtId="2" fontId="16" fillId="0" borderId="6" xfId="1" applyNumberFormat="1" applyFont="1" applyBorder="1" applyAlignment="1">
      <alignment horizontal="right" vertical="top"/>
    </xf>
    <xf numFmtId="165" fontId="16" fillId="0" borderId="6" xfId="1" applyNumberFormat="1" applyFont="1" applyBorder="1" applyAlignment="1">
      <alignment horizontal="right" vertical="top"/>
    </xf>
    <xf numFmtId="166" fontId="16" fillId="0" borderId="6" xfId="1" applyNumberFormat="1" applyFont="1" applyBorder="1" applyAlignment="1">
      <alignment horizontal="right" vertical="top"/>
    </xf>
    <xf numFmtId="0" fontId="16" fillId="0" borderId="6" xfId="1" applyFont="1" applyBorder="1" applyAlignment="1">
      <alignment horizontal="center" vertical="top" wrapText="1"/>
    </xf>
    <xf numFmtId="0" fontId="16" fillId="0" borderId="6" xfId="1" applyFont="1" applyBorder="1" applyAlignment="1">
      <alignment horizontal="left" vertical="center" wrapText="1" indent="1"/>
    </xf>
    <xf numFmtId="49" fontId="16" fillId="0" borderId="29" xfId="1" applyNumberFormat="1" applyFont="1" applyBorder="1" applyAlignment="1">
      <alignment horizontal="center" vertical="top" wrapText="1"/>
    </xf>
    <xf numFmtId="49" fontId="17" fillId="0" borderId="17" xfId="1" applyNumberFormat="1" applyFont="1" applyBorder="1" applyAlignment="1">
      <alignment horizontal="right" vertical="top"/>
    </xf>
    <xf numFmtId="0" fontId="18" fillId="0" borderId="18" xfId="1" applyFont="1" applyBorder="1" applyAlignment="1">
      <alignment horizontal="center" vertical="center" wrapText="1"/>
    </xf>
    <xf numFmtId="0" fontId="18" fillId="3" borderId="18" xfId="1" applyFont="1" applyFill="1" applyBorder="1" applyAlignment="1">
      <alignment horizontal="center" vertical="center" wrapText="1"/>
    </xf>
    <xf numFmtId="2" fontId="18" fillId="3" borderId="18" xfId="1" applyNumberFormat="1" applyFont="1" applyFill="1" applyBorder="1" applyAlignment="1">
      <alignment horizontal="center" vertical="center" wrapText="1"/>
    </xf>
    <xf numFmtId="0" fontId="18" fillId="3" borderId="31" xfId="1" applyFont="1" applyFill="1" applyBorder="1" applyAlignment="1">
      <alignment horizontal="center" vertical="center" wrapText="1"/>
    </xf>
    <xf numFmtId="2" fontId="18" fillId="3" borderId="31" xfId="1" applyNumberFormat="1" applyFont="1" applyFill="1" applyBorder="1" applyAlignment="1">
      <alignment horizontal="center" vertical="top" wrapText="1"/>
    </xf>
    <xf numFmtId="0" fontId="18" fillId="3" borderId="30" xfId="1" applyFont="1" applyFill="1" applyBorder="1" applyAlignment="1">
      <alignment horizontal="center" vertical="center" wrapText="1"/>
    </xf>
    <xf numFmtId="49" fontId="17" fillId="0" borderId="5" xfId="1" applyNumberFormat="1" applyFont="1" applyBorder="1" applyAlignment="1">
      <alignment horizontal="right" vertical="top"/>
    </xf>
    <xf numFmtId="2" fontId="18" fillId="0" borderId="6" xfId="1" applyNumberFormat="1" applyFont="1" applyBorder="1" applyAlignment="1">
      <alignment horizontal="center" vertical="top"/>
    </xf>
    <xf numFmtId="2" fontId="18" fillId="3" borderId="6" xfId="1" applyNumberFormat="1" applyFont="1" applyFill="1" applyBorder="1" applyAlignment="1">
      <alignment horizontal="center" vertical="top"/>
    </xf>
    <xf numFmtId="2" fontId="18" fillId="3" borderId="32" xfId="1" applyNumberFormat="1" applyFont="1" applyFill="1" applyBorder="1" applyAlignment="1">
      <alignment horizontal="center" vertical="top"/>
    </xf>
    <xf numFmtId="0" fontId="18" fillId="3" borderId="33" xfId="1" applyFont="1" applyFill="1" applyBorder="1" applyAlignment="1">
      <alignment horizontal="center" vertical="center" wrapText="1"/>
    </xf>
    <xf numFmtId="2" fontId="18" fillId="3" borderId="33" xfId="1" applyNumberFormat="1" applyFont="1" applyFill="1" applyBorder="1" applyAlignment="1">
      <alignment horizontal="center" vertical="top" wrapText="1"/>
    </xf>
    <xf numFmtId="0" fontId="18" fillId="3" borderId="34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right" vertical="top"/>
    </xf>
    <xf numFmtId="2" fontId="7" fillId="0" borderId="6" xfId="1" applyNumberFormat="1" applyFont="1" applyBorder="1" applyAlignment="1">
      <alignment horizontal="right" vertical="top"/>
    </xf>
    <xf numFmtId="0" fontId="7" fillId="0" borderId="6" xfId="1" applyFont="1" applyBorder="1" applyAlignment="1">
      <alignment horizontal="right" vertical="top"/>
    </xf>
    <xf numFmtId="0" fontId="7" fillId="0" borderId="6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29" xfId="1" applyFont="1" applyBorder="1" applyAlignment="1">
      <alignment horizontal="center" vertical="top" wrapText="1"/>
    </xf>
    <xf numFmtId="0" fontId="5" fillId="0" borderId="0" xfId="1" applyFont="1" applyAlignment="1">
      <alignment vertical="top"/>
    </xf>
    <xf numFmtId="0" fontId="6" fillId="0" borderId="5" xfId="1" applyFont="1" applyBorder="1" applyAlignment="1">
      <alignment horizontal="right" vertical="top"/>
    </xf>
    <xf numFmtId="2" fontId="19" fillId="0" borderId="35" xfId="1" applyNumberFormat="1" applyFont="1" applyBorder="1" applyAlignment="1">
      <alignment horizontal="right" vertical="top"/>
    </xf>
    <xf numFmtId="165" fontId="19" fillId="0" borderId="35" xfId="1" applyNumberFormat="1" applyFont="1" applyBorder="1" applyAlignment="1">
      <alignment horizontal="right" vertical="top"/>
    </xf>
    <xf numFmtId="165" fontId="19" fillId="0" borderId="35" xfId="1" applyNumberFormat="1" applyFont="1" applyBorder="1" applyAlignment="1">
      <alignment horizontal="right" vertical="top" wrapText="1"/>
    </xf>
    <xf numFmtId="2" fontId="19" fillId="0" borderId="35" xfId="1" applyNumberFormat="1" applyFont="1" applyBorder="1" applyAlignment="1">
      <alignment horizontal="right" vertical="top" wrapText="1"/>
    </xf>
    <xf numFmtId="0" fontId="19" fillId="0" borderId="36" xfId="1" applyFont="1" applyBorder="1" applyAlignment="1">
      <alignment horizontal="left" vertical="center" wrapText="1" indent="1"/>
    </xf>
    <xf numFmtId="0" fontId="3" fillId="0" borderId="7" xfId="1" applyFont="1" applyBorder="1" applyAlignment="1">
      <alignment horizontal="center" vertical="top" wrapText="1"/>
    </xf>
    <xf numFmtId="0" fontId="3" fillId="0" borderId="29" xfId="1" applyFont="1" applyBorder="1" applyAlignment="1">
      <alignment horizontal="right" vertical="top"/>
    </xf>
    <xf numFmtId="0" fontId="20" fillId="0" borderId="5" xfId="1" applyFont="1" applyBorder="1" applyAlignment="1">
      <alignment horizontal="right" vertical="top"/>
    </xf>
    <xf numFmtId="2" fontId="21" fillId="0" borderId="35" xfId="1" applyNumberFormat="1" applyFont="1" applyBorder="1" applyAlignment="1">
      <alignment horizontal="right" vertical="top"/>
    </xf>
    <xf numFmtId="165" fontId="21" fillId="0" borderId="35" xfId="1" applyNumberFormat="1" applyFont="1" applyBorder="1" applyAlignment="1">
      <alignment horizontal="right" vertical="top"/>
    </xf>
    <xf numFmtId="165" fontId="21" fillId="0" borderId="35" xfId="1" applyNumberFormat="1" applyFont="1" applyBorder="1" applyAlignment="1">
      <alignment horizontal="right" vertical="top" wrapText="1"/>
    </xf>
    <xf numFmtId="2" fontId="21" fillId="0" borderId="35" xfId="1" applyNumberFormat="1" applyFont="1" applyBorder="1" applyAlignment="1">
      <alignment horizontal="right" vertical="top" wrapText="1"/>
    </xf>
    <xf numFmtId="0" fontId="21" fillId="0" borderId="36" xfId="1" applyFont="1" applyBorder="1" applyAlignment="1">
      <alignment horizontal="left" vertical="center" wrapText="1" indent="2"/>
    </xf>
    <xf numFmtId="0" fontId="22" fillId="0" borderId="7" xfId="1" applyFont="1" applyBorder="1" applyAlignment="1">
      <alignment horizontal="center" vertical="top" wrapText="1"/>
    </xf>
    <xf numFmtId="0" fontId="22" fillId="0" borderId="29" xfId="1" applyFont="1" applyBorder="1" applyAlignment="1">
      <alignment horizontal="right" vertical="top"/>
    </xf>
    <xf numFmtId="2" fontId="23" fillId="0" borderId="5" xfId="1" applyNumberFormat="1" applyFont="1" applyBorder="1" applyAlignment="1">
      <alignment horizontal="right" vertical="top"/>
    </xf>
    <xf numFmtId="0" fontId="24" fillId="3" borderId="35" xfId="1" applyFont="1" applyFill="1" applyBorder="1" applyAlignment="1">
      <alignment horizontal="center" vertical="center" wrapText="1"/>
    </xf>
    <xf numFmtId="0" fontId="24" fillId="3" borderId="35" xfId="1" applyFont="1" applyFill="1" applyBorder="1" applyAlignment="1">
      <alignment horizontal="center" vertical="center" wrapText="1"/>
    </xf>
    <xf numFmtId="0" fontId="24" fillId="3" borderId="37" xfId="1" applyFont="1" applyFill="1" applyBorder="1" applyAlignment="1">
      <alignment horizontal="center" vertical="center" wrapText="1"/>
    </xf>
    <xf numFmtId="0" fontId="24" fillId="3" borderId="38" xfId="1" applyFont="1" applyFill="1" applyBorder="1" applyAlignment="1">
      <alignment horizontal="center" vertical="center" wrapText="1"/>
    </xf>
    <xf numFmtId="0" fontId="24" fillId="3" borderId="36" xfId="1" applyFont="1" applyFill="1" applyBorder="1" applyAlignment="1">
      <alignment horizontal="center" vertical="center" wrapText="1"/>
    </xf>
    <xf numFmtId="49" fontId="17" fillId="0" borderId="29" xfId="1" applyNumberFormat="1" applyFont="1" applyBorder="1" applyAlignment="1">
      <alignment horizontal="left" vertical="top"/>
    </xf>
    <xf numFmtId="1" fontId="3" fillId="0" borderId="21" xfId="1" applyNumberFormat="1" applyFont="1" applyBorder="1" applyAlignment="1">
      <alignment horizontal="right" vertical="top"/>
    </xf>
    <xf numFmtId="2" fontId="3" fillId="0" borderId="22" xfId="1" applyNumberFormat="1" applyFont="1" applyBorder="1" applyAlignment="1">
      <alignment horizontal="right" vertical="top"/>
    </xf>
    <xf numFmtId="1" fontId="3" fillId="0" borderId="22" xfId="1" applyNumberFormat="1" applyFont="1" applyBorder="1" applyAlignment="1">
      <alignment horizontal="right" vertical="top"/>
    </xf>
    <xf numFmtId="0" fontId="3" fillId="0" borderId="14" xfId="1" applyFont="1" applyBorder="1" applyAlignment="1">
      <alignment horizontal="right" vertical="top"/>
    </xf>
    <xf numFmtId="0" fontId="5" fillId="0" borderId="22" xfId="1" applyFont="1" applyBorder="1" applyAlignment="1">
      <alignment vertical="top" wrapText="1"/>
    </xf>
    <xf numFmtId="0" fontId="2" fillId="0" borderId="22" xfId="1" applyFont="1" applyBorder="1" applyAlignment="1">
      <alignment horizontal="center"/>
    </xf>
    <xf numFmtId="0" fontId="5" fillId="0" borderId="39" xfId="1" applyFont="1" applyBorder="1" applyAlignment="1">
      <alignment horizontal="right" vertical="top"/>
    </xf>
    <xf numFmtId="1" fontId="3" fillId="0" borderId="5" xfId="1" applyNumberFormat="1" applyFont="1" applyBorder="1" applyAlignment="1">
      <alignment horizontal="right"/>
    </xf>
    <xf numFmtId="2" fontId="3" fillId="0" borderId="6" xfId="1" applyNumberFormat="1" applyFont="1" applyBorder="1" applyAlignment="1">
      <alignment horizontal="right"/>
    </xf>
    <xf numFmtId="1" fontId="3" fillId="0" borderId="6" xfId="1" applyNumberFormat="1" applyFont="1" applyBorder="1" applyAlignment="1">
      <alignment horizontal="right"/>
    </xf>
    <xf numFmtId="1" fontId="3" fillId="0" borderId="14" xfId="1" applyNumberFormat="1" applyFont="1" applyBorder="1" applyAlignment="1">
      <alignment horizontal="right"/>
    </xf>
    <xf numFmtId="0" fontId="3" fillId="0" borderId="14" xfId="1" applyFont="1" applyBorder="1" applyAlignment="1">
      <alignment horizontal="center" wrapText="1"/>
    </xf>
    <xf numFmtId="0" fontId="5" fillId="0" borderId="14" xfId="1" applyFont="1" applyBorder="1" applyAlignment="1">
      <alignment vertical="top" wrapText="1"/>
    </xf>
    <xf numFmtId="0" fontId="5" fillId="0" borderId="14" xfId="1" applyFont="1" applyBorder="1" applyAlignment="1">
      <alignment horizontal="center" vertical="top" wrapText="1"/>
    </xf>
    <xf numFmtId="0" fontId="5" fillId="0" borderId="34" xfId="1" applyFont="1" applyBorder="1" applyAlignment="1">
      <alignment horizontal="center" vertical="top" wrapText="1"/>
    </xf>
    <xf numFmtId="0" fontId="25" fillId="0" borderId="0" xfId="1" applyFont="1"/>
    <xf numFmtId="0" fontId="26" fillId="0" borderId="5" xfId="1" applyFont="1" applyBorder="1" applyAlignment="1">
      <alignment horizontal="right" vertical="top"/>
    </xf>
    <xf numFmtId="2" fontId="27" fillId="0" borderId="6" xfId="1" applyNumberFormat="1" applyFont="1" applyBorder="1" applyAlignment="1">
      <alignment horizontal="right" vertical="top"/>
    </xf>
    <xf numFmtId="2" fontId="27" fillId="0" borderId="18" xfId="1" applyNumberFormat="1" applyFont="1" applyBorder="1" applyAlignment="1">
      <alignment horizontal="right" vertical="top"/>
    </xf>
    <xf numFmtId="165" fontId="27" fillId="0" borderId="18" xfId="1" applyNumberFormat="1" applyFont="1" applyBorder="1" applyAlignment="1">
      <alignment horizontal="right" vertical="top"/>
    </xf>
    <xf numFmtId="166" fontId="27" fillId="0" borderId="18" xfId="1" applyNumberFormat="1" applyFont="1" applyBorder="1" applyAlignment="1">
      <alignment horizontal="right" vertical="top"/>
    </xf>
    <xf numFmtId="0" fontId="27" fillId="0" borderId="18" xfId="1" applyFont="1" applyBorder="1" applyAlignment="1">
      <alignment horizontal="center" vertical="top" wrapText="1"/>
    </xf>
    <xf numFmtId="0" fontId="27" fillId="0" borderId="18" xfId="1" applyFont="1" applyBorder="1" applyAlignment="1">
      <alignment horizontal="left" vertical="center" wrapText="1" indent="1"/>
    </xf>
    <xf numFmtId="49" fontId="27" fillId="0" borderId="30" xfId="1" applyNumberFormat="1" applyFont="1" applyBorder="1" applyAlignment="1">
      <alignment horizontal="center" vertical="top" wrapText="1"/>
    </xf>
    <xf numFmtId="0" fontId="3" fillId="0" borderId="14" xfId="1" applyFont="1" applyBorder="1" applyAlignment="1">
      <alignment horizontal="center" vertical="top" wrapText="1"/>
    </xf>
    <xf numFmtId="1" fontId="3" fillId="0" borderId="17" xfId="1" applyNumberFormat="1" applyFont="1" applyBorder="1" applyAlignment="1">
      <alignment horizontal="right"/>
    </xf>
    <xf numFmtId="2" fontId="3" fillId="0" borderId="18" xfId="1" applyNumberFormat="1" applyFont="1" applyBorder="1" applyAlignment="1">
      <alignment horizontal="right"/>
    </xf>
    <xf numFmtId="1" fontId="3" fillId="0" borderId="18" xfId="1" applyNumberFormat="1" applyFont="1" applyBorder="1" applyAlignment="1">
      <alignment horizontal="right"/>
    </xf>
    <xf numFmtId="1" fontId="3" fillId="0" borderId="22" xfId="1" applyNumberFormat="1" applyFont="1" applyBorder="1" applyAlignment="1">
      <alignment horizontal="right"/>
    </xf>
    <xf numFmtId="0" fontId="3" fillId="0" borderId="22" xfId="1" applyFont="1" applyBorder="1" applyAlignment="1">
      <alignment horizontal="center" wrapText="1"/>
    </xf>
    <xf numFmtId="0" fontId="5" fillId="0" borderId="22" xfId="1" applyFont="1" applyBorder="1" applyAlignment="1">
      <alignment horizontal="center" vertical="top" wrapText="1"/>
    </xf>
    <xf numFmtId="0" fontId="5" fillId="0" borderId="39" xfId="1" applyFont="1" applyBorder="1" applyAlignment="1">
      <alignment horizontal="center" vertical="top" wrapText="1"/>
    </xf>
    <xf numFmtId="0" fontId="5" fillId="0" borderId="40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3" fillId="3" borderId="52" xfId="1" applyFont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3" fillId="3" borderId="5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3" borderId="52" xfId="1" applyFont="1" applyFill="1" applyBorder="1" applyAlignment="1">
      <alignment horizontal="center" vertical="center" wrapText="1"/>
    </xf>
    <xf numFmtId="0" fontId="4" fillId="3" borderId="53" xfId="1" applyFont="1" applyFill="1" applyBorder="1" applyAlignment="1">
      <alignment horizontal="center" vertical="center" wrapText="1"/>
    </xf>
    <xf numFmtId="0" fontId="4" fillId="3" borderId="55" xfId="1" applyFont="1" applyFill="1" applyBorder="1" applyAlignment="1">
      <alignment horizontal="center" vertical="center" wrapText="1"/>
    </xf>
    <xf numFmtId="0" fontId="4" fillId="3" borderId="56" xfId="1" applyFont="1" applyFill="1" applyBorder="1" applyAlignment="1">
      <alignment horizontal="center" vertical="center" wrapText="1"/>
    </xf>
    <xf numFmtId="0" fontId="4" fillId="3" borderId="57" xfId="1" applyFont="1" applyFill="1" applyBorder="1" applyAlignment="1">
      <alignment horizontal="center" vertical="center" wrapText="1"/>
    </xf>
    <xf numFmtId="0" fontId="4" fillId="3" borderId="58" xfId="1" applyFont="1" applyFill="1" applyBorder="1" applyAlignment="1">
      <alignment horizontal="center" vertical="center" wrapText="1"/>
    </xf>
    <xf numFmtId="0" fontId="4" fillId="3" borderId="59" xfId="1" applyFont="1" applyFill="1" applyBorder="1" applyAlignment="1">
      <alignment horizontal="center" vertical="center" wrapText="1"/>
    </xf>
    <xf numFmtId="0" fontId="4" fillId="3" borderId="60" xfId="1" applyFont="1" applyFill="1" applyBorder="1" applyAlignment="1">
      <alignment horizontal="center" vertical="center" wrapText="1"/>
    </xf>
    <xf numFmtId="0" fontId="4" fillId="3" borderId="61" xfId="1" applyFont="1" applyFill="1" applyBorder="1" applyAlignment="1">
      <alignment horizontal="center" vertical="center" wrapText="1"/>
    </xf>
    <xf numFmtId="0" fontId="4" fillId="3" borderId="62" xfId="1" applyFont="1" applyFill="1" applyBorder="1" applyAlignment="1">
      <alignment horizontal="center" vertical="center" wrapText="1"/>
    </xf>
    <xf numFmtId="0" fontId="4" fillId="3" borderId="63" xfId="1" applyFont="1" applyFill="1" applyBorder="1" applyAlignment="1">
      <alignment horizontal="center" vertical="center" wrapText="1"/>
    </xf>
    <xf numFmtId="0" fontId="4" fillId="3" borderId="64" xfId="1" applyFont="1" applyFill="1" applyBorder="1" applyAlignment="1">
      <alignment horizontal="center" vertical="center" wrapText="1"/>
    </xf>
    <xf numFmtId="0" fontId="4" fillId="3" borderId="65" xfId="1" applyFont="1" applyFill="1" applyBorder="1" applyAlignment="1">
      <alignment horizontal="center" vertical="center" wrapText="1"/>
    </xf>
    <xf numFmtId="0" fontId="4" fillId="3" borderId="66" xfId="1" applyFont="1" applyFill="1" applyBorder="1" applyAlignment="1">
      <alignment horizontal="center" vertical="center" wrapText="1"/>
    </xf>
    <xf numFmtId="0" fontId="4" fillId="3" borderId="67" xfId="1" applyFont="1" applyFill="1" applyBorder="1" applyAlignment="1">
      <alignment horizontal="center" vertical="center"/>
    </xf>
    <xf numFmtId="0" fontId="4" fillId="3" borderId="68" xfId="1" applyFont="1" applyFill="1" applyBorder="1" applyAlignment="1">
      <alignment horizontal="center" vertical="center"/>
    </xf>
    <xf numFmtId="0" fontId="4" fillId="3" borderId="69" xfId="1" applyFont="1" applyFill="1" applyBorder="1" applyAlignment="1">
      <alignment horizontal="center" vertical="center"/>
    </xf>
    <xf numFmtId="0" fontId="4" fillId="3" borderId="67" xfId="1" applyFont="1" applyFill="1" applyBorder="1" applyAlignment="1">
      <alignment horizontal="center" vertical="center" wrapText="1"/>
    </xf>
    <xf numFmtId="0" fontId="4" fillId="3" borderId="68" xfId="1" applyFont="1" applyFill="1" applyBorder="1" applyAlignment="1">
      <alignment horizontal="center" vertical="center" wrapText="1"/>
    </xf>
    <xf numFmtId="0" fontId="4" fillId="3" borderId="69" xfId="1" applyFont="1" applyFill="1" applyBorder="1" applyAlignment="1">
      <alignment horizontal="center" vertical="center" wrapText="1"/>
    </xf>
    <xf numFmtId="0" fontId="4" fillId="3" borderId="70" xfId="1" applyFont="1" applyFill="1" applyBorder="1" applyAlignment="1">
      <alignment horizontal="center" vertical="center" wrapText="1"/>
    </xf>
    <xf numFmtId="0" fontId="4" fillId="3" borderId="7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72" xfId="1" applyFont="1" applyBorder="1" applyAlignment="1">
      <alignment horizontal="right" vertical="top"/>
    </xf>
    <xf numFmtId="165" fontId="2" fillId="0" borderId="72" xfId="1" applyNumberFormat="1" applyFont="1" applyBorder="1" applyAlignment="1">
      <alignment horizontal="right" vertical="top"/>
    </xf>
    <xf numFmtId="0" fontId="2" fillId="0" borderId="72" xfId="1" applyFont="1" applyBorder="1" applyAlignment="1">
      <alignment horizontal="center" vertical="top"/>
    </xf>
    <xf numFmtId="0" fontId="2" fillId="0" borderId="72" xfId="1" applyFont="1" applyBorder="1" applyAlignment="1">
      <alignment vertical="top"/>
    </xf>
    <xf numFmtId="0" fontId="28" fillId="0" borderId="15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2" fillId="0" borderId="19" xfId="1" applyFont="1" applyBorder="1" applyAlignment="1">
      <alignment horizontal="center" vertical="top" wrapText="1"/>
    </xf>
    <xf numFmtId="0" fontId="2" fillId="0" borderId="0" xfId="1" applyFont="1" applyAlignment="1">
      <alignment horizontal="right" indent="1"/>
    </xf>
    <xf numFmtId="0" fontId="2" fillId="0" borderId="0" xfId="1" applyFont="1" applyAlignment="1">
      <alignment horizontal="left" vertical="top" wrapText="1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28" fillId="0" borderId="0" xfId="1" applyFont="1" applyAlignment="1">
      <alignment vertical="top" wrapText="1"/>
    </xf>
    <xf numFmtId="0" fontId="28" fillId="0" borderId="0" xfId="1" applyFont="1" applyAlignment="1">
      <alignment horizontal="center" vertical="top" wrapText="1"/>
    </xf>
    <xf numFmtId="0" fontId="29" fillId="0" borderId="0" xfId="1" applyFont="1" applyAlignment="1">
      <alignment horizontal="left" vertical="top" wrapText="1"/>
    </xf>
    <xf numFmtId="0" fontId="30" fillId="0" borderId="0" xfId="1" applyFont="1" applyAlignment="1">
      <alignment horizontal="right" vertical="top" indent="1"/>
    </xf>
    <xf numFmtId="0" fontId="30" fillId="0" borderId="0" xfId="1" applyFont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right" vertical="top"/>
    </xf>
    <xf numFmtId="0" fontId="2" fillId="0" borderId="19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2"/>
  <sheetViews>
    <sheetView showGridLines="0" tabSelected="1" workbookViewId="0">
      <selection activeCell="F12" sqref="F12:M13"/>
    </sheetView>
  </sheetViews>
  <sheetFormatPr defaultRowHeight="12.75" outlineLevelRow="2" x14ac:dyDescent="0.2"/>
  <cols>
    <col min="1" max="1" width="5.5703125" style="1" customWidth="1"/>
    <col min="2" max="2" width="13.5703125" style="1" customWidth="1"/>
    <col min="3" max="3" width="42.28515625" style="1" customWidth="1"/>
    <col min="4" max="4" width="9.28515625" style="1" customWidth="1"/>
    <col min="5" max="7" width="8.42578125" style="1" customWidth="1"/>
    <col min="8" max="8" width="10.7109375" style="1" customWidth="1"/>
    <col min="9" max="13" width="8.42578125" style="1" customWidth="1"/>
    <col min="14" max="16384" width="9.140625" style="1"/>
  </cols>
  <sheetData>
    <row r="1" spans="1:13" s="2" customFormat="1" x14ac:dyDescent="0.25">
      <c r="L1" s="232" t="s">
        <v>334</v>
      </c>
    </row>
    <row r="2" spans="1:13" s="2" customFormat="1" x14ac:dyDescent="0.25">
      <c r="B2" s="233" t="s">
        <v>333</v>
      </c>
      <c r="C2" s="233"/>
      <c r="D2" s="233"/>
      <c r="E2" s="233"/>
      <c r="F2" s="233"/>
      <c r="G2" s="233"/>
      <c r="H2" s="233"/>
      <c r="I2" s="233"/>
      <c r="J2" s="233"/>
      <c r="L2" s="232"/>
      <c r="M2" s="2" t="s">
        <v>332</v>
      </c>
    </row>
    <row r="3" spans="1:13" s="2" customFormat="1" ht="12.75" customHeight="1" x14ac:dyDescent="0.25">
      <c r="A3" s="220"/>
      <c r="B3" s="219" t="s">
        <v>331</v>
      </c>
      <c r="C3" s="219"/>
      <c r="D3" s="219"/>
      <c r="E3" s="219"/>
      <c r="F3" s="219"/>
      <c r="G3" s="219"/>
      <c r="H3" s="219"/>
      <c r="I3" s="219"/>
      <c r="J3" s="219"/>
    </row>
    <row r="4" spans="1:13" s="2" customFormat="1" x14ac:dyDescent="0.25">
      <c r="C4" s="225"/>
      <c r="D4" s="225"/>
      <c r="E4" s="225"/>
      <c r="F4" s="225"/>
      <c r="G4" s="225"/>
      <c r="H4" s="225"/>
      <c r="I4" s="225"/>
      <c r="J4" s="225"/>
    </row>
    <row r="5" spans="1:13" s="2" customFormat="1" ht="15.75" x14ac:dyDescent="0.25">
      <c r="A5" s="231"/>
      <c r="B5" s="231"/>
      <c r="C5" s="230"/>
      <c r="D5" s="230"/>
      <c r="E5" s="229" t="s">
        <v>330</v>
      </c>
      <c r="F5" s="228" t="s">
        <v>84</v>
      </c>
      <c r="G5" s="228"/>
      <c r="H5" s="228"/>
      <c r="I5" s="228"/>
      <c r="J5" s="228"/>
      <c r="K5" s="228"/>
    </row>
    <row r="6" spans="1:13" s="2" customFormat="1" x14ac:dyDescent="0.25">
      <c r="B6" s="227" t="s">
        <v>329</v>
      </c>
      <c r="C6" s="227"/>
      <c r="D6" s="227"/>
      <c r="E6" s="227"/>
      <c r="F6" s="227"/>
      <c r="G6" s="227"/>
      <c r="H6" s="227"/>
      <c r="I6" s="227"/>
      <c r="J6" s="227"/>
      <c r="K6" s="226"/>
      <c r="L6" s="226"/>
    </row>
    <row r="7" spans="1:13" s="2" customFormat="1" x14ac:dyDescent="0.25">
      <c r="D7" s="225"/>
      <c r="G7" s="224" t="s">
        <v>328</v>
      </c>
      <c r="H7" s="224"/>
      <c r="I7" s="223"/>
      <c r="J7" s="223"/>
    </row>
    <row r="8" spans="1:13" s="2" customFormat="1" x14ac:dyDescent="0.2">
      <c r="A8" s="222" t="s">
        <v>327</v>
      </c>
      <c r="B8" s="221" t="s">
        <v>326</v>
      </c>
      <c r="C8" s="221"/>
      <c r="D8" s="221"/>
      <c r="E8" s="221"/>
      <c r="F8" s="221"/>
      <c r="G8" s="221"/>
      <c r="H8" s="221"/>
      <c r="I8" s="221"/>
      <c r="J8" s="221"/>
    </row>
    <row r="9" spans="1:13" s="2" customFormat="1" ht="12.75" customHeight="1" x14ac:dyDescent="0.25">
      <c r="A9" s="220"/>
      <c r="B9" s="219" t="s">
        <v>325</v>
      </c>
      <c r="C9" s="219"/>
      <c r="D9" s="219"/>
      <c r="E9" s="219"/>
      <c r="F9" s="219"/>
      <c r="G9" s="219"/>
      <c r="H9" s="219"/>
      <c r="I9" s="219"/>
      <c r="J9" s="219"/>
    </row>
    <row r="10" spans="1:13" s="2" customFormat="1" x14ac:dyDescent="0.25"/>
    <row r="11" spans="1:13" x14ac:dyDescent="0.2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x14ac:dyDescent="0.2">
      <c r="A12" s="214"/>
      <c r="B12" s="214"/>
      <c r="C12" s="214"/>
      <c r="D12" s="214"/>
      <c r="E12" s="218" t="s">
        <v>324</v>
      </c>
      <c r="F12" s="218"/>
      <c r="G12" s="218"/>
      <c r="H12" s="218"/>
      <c r="I12" s="218"/>
      <c r="J12" s="217"/>
      <c r="K12" s="217"/>
      <c r="L12" s="216">
        <f>H252/1000</f>
        <v>3224.31342</v>
      </c>
      <c r="M12" s="215" t="s">
        <v>322</v>
      </c>
    </row>
    <row r="13" spans="1:13" x14ac:dyDescent="0.2">
      <c r="A13" s="214"/>
      <c r="B13" s="214"/>
      <c r="C13" s="214"/>
      <c r="D13" s="214"/>
      <c r="E13" s="218" t="s">
        <v>323</v>
      </c>
      <c r="F13" s="218"/>
      <c r="G13" s="218"/>
      <c r="H13" s="218"/>
      <c r="I13" s="218"/>
      <c r="J13" s="217"/>
      <c r="K13" s="217"/>
      <c r="L13" s="216">
        <f>57.897*5.6</f>
        <v>324.22319999999996</v>
      </c>
      <c r="M13" s="215" t="s">
        <v>322</v>
      </c>
    </row>
    <row r="14" spans="1:13" x14ac:dyDescent="0.2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</row>
    <row r="15" spans="1:13" s="2" customFormat="1" ht="13.5" thickBot="1" x14ac:dyDescent="0.3">
      <c r="A15" s="213" t="s">
        <v>321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2" t="s">
        <v>14</v>
      </c>
    </row>
    <row r="16" spans="1:13" s="189" customFormat="1" ht="21" customHeight="1" x14ac:dyDescent="0.25">
      <c r="A16" s="211" t="s">
        <v>320</v>
      </c>
      <c r="B16" s="210" t="s">
        <v>319</v>
      </c>
      <c r="C16" s="210" t="s">
        <v>318</v>
      </c>
      <c r="D16" s="210" t="s">
        <v>92</v>
      </c>
      <c r="E16" s="209" t="s">
        <v>93</v>
      </c>
      <c r="F16" s="208"/>
      <c r="G16" s="207"/>
      <c r="H16" s="206" t="s">
        <v>317</v>
      </c>
      <c r="I16" s="205"/>
      <c r="J16" s="205"/>
      <c r="K16" s="204"/>
      <c r="L16" s="203" t="s">
        <v>316</v>
      </c>
      <c r="M16" s="202"/>
    </row>
    <row r="17" spans="1:13" s="189" customFormat="1" ht="30.75" customHeight="1" x14ac:dyDescent="0.25">
      <c r="A17" s="198"/>
      <c r="B17" s="197"/>
      <c r="C17" s="197"/>
      <c r="D17" s="192"/>
      <c r="E17" s="201" t="s">
        <v>314</v>
      </c>
      <c r="F17" s="201" t="s">
        <v>315</v>
      </c>
      <c r="G17" s="201" t="s">
        <v>312</v>
      </c>
      <c r="H17" s="196" t="s">
        <v>314</v>
      </c>
      <c r="I17" s="196" t="s">
        <v>310</v>
      </c>
      <c r="J17" s="201" t="s">
        <v>313</v>
      </c>
      <c r="K17" s="201" t="s">
        <v>312</v>
      </c>
      <c r="L17" s="200"/>
      <c r="M17" s="199"/>
    </row>
    <row r="18" spans="1:13" s="189" customFormat="1" ht="24" customHeight="1" x14ac:dyDescent="0.25">
      <c r="A18" s="198"/>
      <c r="B18" s="197"/>
      <c r="C18" s="197"/>
      <c r="D18" s="196" t="s">
        <v>311</v>
      </c>
      <c r="E18" s="196" t="s">
        <v>310</v>
      </c>
      <c r="F18" s="196" t="s">
        <v>309</v>
      </c>
      <c r="G18" s="196" t="s">
        <v>307</v>
      </c>
      <c r="H18" s="197"/>
      <c r="I18" s="197"/>
      <c r="J18" s="196" t="s">
        <v>308</v>
      </c>
      <c r="K18" s="196" t="s">
        <v>307</v>
      </c>
      <c r="L18" s="195" t="s">
        <v>306</v>
      </c>
      <c r="M18" s="194"/>
    </row>
    <row r="19" spans="1:13" s="189" customFormat="1" ht="21.75" customHeight="1" x14ac:dyDescent="0.25">
      <c r="A19" s="193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1" t="s">
        <v>305</v>
      </c>
      <c r="M19" s="190" t="s">
        <v>86</v>
      </c>
    </row>
    <row r="20" spans="1:13" ht="13.5" thickBot="1" x14ac:dyDescent="0.25">
      <c r="A20" s="188">
        <v>1</v>
      </c>
      <c r="B20" s="187">
        <v>2</v>
      </c>
      <c r="C20" s="187">
        <v>3</v>
      </c>
      <c r="D20" s="187">
        <v>4</v>
      </c>
      <c r="E20" s="187">
        <v>5</v>
      </c>
      <c r="F20" s="187">
        <v>6</v>
      </c>
      <c r="G20" s="187">
        <v>7</v>
      </c>
      <c r="H20" s="187">
        <v>8</v>
      </c>
      <c r="I20" s="187">
        <v>9</v>
      </c>
      <c r="J20" s="187">
        <v>10</v>
      </c>
      <c r="K20" s="187">
        <v>11</v>
      </c>
      <c r="L20" s="187">
        <v>12</v>
      </c>
      <c r="M20" s="186">
        <v>13</v>
      </c>
    </row>
    <row r="21" spans="1:13" s="2" customFormat="1" ht="26.1" customHeight="1" x14ac:dyDescent="0.25">
      <c r="A21" s="185" t="s">
        <v>304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3"/>
    </row>
    <row r="22" spans="1:13" s="2" customFormat="1" ht="12.75" customHeight="1" x14ac:dyDescent="0.25">
      <c r="A22" s="182" t="s">
        <v>303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0"/>
    </row>
    <row r="23" spans="1:13" s="2" customFormat="1" ht="25.5" customHeight="1" thickBot="1" x14ac:dyDescent="0.3">
      <c r="A23" s="179" t="s">
        <v>302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7"/>
    </row>
    <row r="24" spans="1:13" s="2" customFormat="1" ht="12.75" customHeight="1" thickBot="1" x14ac:dyDescent="0.3">
      <c r="A24" s="176" t="s">
        <v>301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4"/>
    </row>
    <row r="25" spans="1:13" s="118" customFormat="1" ht="51" x14ac:dyDescent="0.2">
      <c r="A25" s="173" t="s">
        <v>84</v>
      </c>
      <c r="B25" s="172" t="s">
        <v>300</v>
      </c>
      <c r="C25" s="146" t="s">
        <v>299</v>
      </c>
      <c r="D25" s="171">
        <v>10.199999999999999</v>
      </c>
      <c r="E25" s="168">
        <v>2009.76</v>
      </c>
      <c r="F25" s="168">
        <v>17.649999999999999</v>
      </c>
      <c r="G25" s="168">
        <v>804.52</v>
      </c>
      <c r="H25" s="170">
        <v>20500</v>
      </c>
      <c r="I25" s="170">
        <v>12113</v>
      </c>
      <c r="J25" s="169">
        <v>180</v>
      </c>
      <c r="K25" s="169">
        <v>8207</v>
      </c>
      <c r="L25" s="168">
        <v>50.03</v>
      </c>
      <c r="M25" s="167">
        <v>510</v>
      </c>
    </row>
    <row r="26" spans="1:13" s="118" customFormat="1" x14ac:dyDescent="0.2">
      <c r="A26" s="148"/>
      <c r="B26" s="147"/>
      <c r="C26" s="146"/>
      <c r="D26" s="145" t="s">
        <v>298</v>
      </c>
      <c r="E26" s="143">
        <v>1187.5899999999999</v>
      </c>
      <c r="F26" s="143" t="s">
        <v>110</v>
      </c>
      <c r="G26" s="143" t="s">
        <v>110</v>
      </c>
      <c r="H26" s="144"/>
      <c r="I26" s="144"/>
      <c r="J26" s="144" t="s">
        <v>110</v>
      </c>
      <c r="K26" s="144"/>
      <c r="L26" s="143" t="s">
        <v>110</v>
      </c>
      <c r="M26" s="142" t="s">
        <v>110</v>
      </c>
    </row>
    <row r="27" spans="1:13" s="118" customFormat="1" ht="18" hidden="1" customHeight="1" outlineLevel="1" x14ac:dyDescent="0.25">
      <c r="A27" s="141"/>
      <c r="B27" s="125"/>
      <c r="C27" s="140" t="s">
        <v>109</v>
      </c>
      <c r="D27" s="136" t="s">
        <v>108</v>
      </c>
      <c r="E27" s="136" t="s">
        <v>107</v>
      </c>
      <c r="F27" s="136" t="s">
        <v>106</v>
      </c>
      <c r="G27" s="136" t="s">
        <v>90</v>
      </c>
      <c r="H27" s="136" t="s">
        <v>105</v>
      </c>
      <c r="I27" s="139" t="s">
        <v>104</v>
      </c>
      <c r="J27" s="138"/>
      <c r="K27" s="137"/>
      <c r="L27" s="136" t="s">
        <v>103</v>
      </c>
      <c r="M27" s="135"/>
    </row>
    <row r="28" spans="1:13" s="118" customFormat="1" hidden="1" outlineLevel="1" x14ac:dyDescent="0.25">
      <c r="A28" s="126"/>
      <c r="B28" s="125"/>
      <c r="C28" s="124" t="s">
        <v>297</v>
      </c>
      <c r="D28" s="123">
        <v>1032.69</v>
      </c>
      <c r="E28" s="122">
        <v>1.1499999999999999</v>
      </c>
      <c r="F28" s="120">
        <v>1187.5899999999999</v>
      </c>
      <c r="G28" s="121">
        <v>1</v>
      </c>
      <c r="H28" s="120">
        <v>1187.5899999999999</v>
      </c>
      <c r="I28" s="120">
        <v>12113</v>
      </c>
      <c r="J28" s="120"/>
      <c r="K28" s="120"/>
      <c r="L28" s="120">
        <v>23.74</v>
      </c>
      <c r="M28" s="119"/>
    </row>
    <row r="29" spans="1:13" s="118" customFormat="1" hidden="1" outlineLevel="1" x14ac:dyDescent="0.25">
      <c r="A29" s="126"/>
      <c r="B29" s="125"/>
      <c r="C29" s="124" t="s">
        <v>101</v>
      </c>
      <c r="D29" s="123">
        <v>14.12</v>
      </c>
      <c r="E29" s="122">
        <v>1.25</v>
      </c>
      <c r="F29" s="120">
        <v>17.649999999999999</v>
      </c>
      <c r="G29" s="121">
        <v>1</v>
      </c>
      <c r="H29" s="120">
        <v>17.649999999999999</v>
      </c>
      <c r="I29" s="120"/>
      <c r="J29" s="120">
        <v>180</v>
      </c>
      <c r="K29" s="120"/>
      <c r="L29" s="120"/>
      <c r="M29" s="119"/>
    </row>
    <row r="30" spans="1:13" s="118" customFormat="1" hidden="1" outlineLevel="1" x14ac:dyDescent="0.25">
      <c r="A30" s="126"/>
      <c r="B30" s="125"/>
      <c r="C30" s="124" t="s">
        <v>98</v>
      </c>
      <c r="D30" s="123">
        <v>804.52</v>
      </c>
      <c r="E30" s="122">
        <v>1</v>
      </c>
      <c r="F30" s="120">
        <v>804.52</v>
      </c>
      <c r="G30" s="121">
        <v>1</v>
      </c>
      <c r="H30" s="120">
        <v>804.52</v>
      </c>
      <c r="I30" s="120"/>
      <c r="J30" s="120"/>
      <c r="K30" s="120">
        <v>8206</v>
      </c>
      <c r="L30" s="120"/>
      <c r="M30" s="119"/>
    </row>
    <row r="31" spans="1:13" s="66" customFormat="1" ht="12" collapsed="1" x14ac:dyDescent="0.25">
      <c r="A31" s="117"/>
      <c r="B31" s="115"/>
      <c r="C31" s="116"/>
      <c r="D31" s="115"/>
      <c r="E31" s="113"/>
      <c r="F31" s="113"/>
      <c r="G31" s="113"/>
      <c r="H31" s="114"/>
      <c r="I31" s="114"/>
      <c r="J31" s="114"/>
      <c r="K31" s="114"/>
      <c r="L31" s="113"/>
      <c r="M31" s="112"/>
    </row>
    <row r="32" spans="1:13" s="66" customFormat="1" ht="12" hidden="1" customHeight="1" outlineLevel="1" x14ac:dyDescent="0.25">
      <c r="A32" s="111" t="s">
        <v>97</v>
      </c>
      <c r="B32" s="109" t="s">
        <v>96</v>
      </c>
      <c r="C32" s="109" t="s">
        <v>95</v>
      </c>
      <c r="D32" s="109" t="s">
        <v>94</v>
      </c>
      <c r="E32" s="109" t="s">
        <v>93</v>
      </c>
      <c r="F32" s="108" t="s">
        <v>92</v>
      </c>
      <c r="G32" s="107"/>
      <c r="H32" s="110" t="s">
        <v>91</v>
      </c>
      <c r="I32" s="109" t="s">
        <v>90</v>
      </c>
      <c r="J32" s="108" t="s">
        <v>89</v>
      </c>
      <c r="K32" s="107"/>
      <c r="L32" s="106"/>
      <c r="M32" s="105"/>
    </row>
    <row r="33" spans="1:13" s="66" customFormat="1" ht="12.75" hidden="1" customHeight="1" outlineLevel="1" x14ac:dyDescent="0.25">
      <c r="A33" s="104"/>
      <c r="B33" s="102"/>
      <c r="C33" s="102"/>
      <c r="D33" s="102"/>
      <c r="E33" s="102"/>
      <c r="F33" s="101" t="s">
        <v>87</v>
      </c>
      <c r="G33" s="101" t="s">
        <v>88</v>
      </c>
      <c r="H33" s="103"/>
      <c r="I33" s="102"/>
      <c r="J33" s="101" t="s">
        <v>87</v>
      </c>
      <c r="K33" s="100" t="s">
        <v>86</v>
      </c>
      <c r="L33" s="99"/>
      <c r="M33" s="98"/>
    </row>
    <row r="34" spans="1:13" s="90" customFormat="1" hidden="1" outlineLevel="1" x14ac:dyDescent="0.2">
      <c r="A34" s="97" t="s">
        <v>296</v>
      </c>
      <c r="B34" s="95" t="s">
        <v>84</v>
      </c>
      <c r="C34" s="96" t="s">
        <v>295</v>
      </c>
      <c r="D34" s="95" t="s">
        <v>16</v>
      </c>
      <c r="E34" s="92">
        <v>23.74</v>
      </c>
      <c r="F34" s="94">
        <v>50.024999999999999</v>
      </c>
      <c r="G34" s="93">
        <v>510.255</v>
      </c>
      <c r="H34" s="92">
        <v>12113.42</v>
      </c>
      <c r="I34" s="93">
        <v>1</v>
      </c>
      <c r="J34" s="92">
        <v>1187.5899999999999</v>
      </c>
      <c r="K34" s="92">
        <v>12113.42</v>
      </c>
      <c r="L34" s="92"/>
      <c r="M34" s="91"/>
    </row>
    <row r="35" spans="1:13" s="81" customFormat="1" hidden="1" outlineLevel="1" x14ac:dyDescent="0.2">
      <c r="A35" s="89" t="s">
        <v>294</v>
      </c>
      <c r="B35" s="87" t="s">
        <v>155</v>
      </c>
      <c r="C35" s="88" t="s">
        <v>154</v>
      </c>
      <c r="D35" s="87" t="s">
        <v>49</v>
      </c>
      <c r="E35" s="84">
        <v>201.74</v>
      </c>
      <c r="F35" s="86">
        <v>8.7499999999999994E-2</v>
      </c>
      <c r="G35" s="85">
        <v>0.89249999999999996</v>
      </c>
      <c r="H35" s="84">
        <v>180.05</v>
      </c>
      <c r="I35" s="85">
        <v>1</v>
      </c>
      <c r="J35" s="84">
        <v>17.649999999999999</v>
      </c>
      <c r="K35" s="84">
        <v>180.05</v>
      </c>
      <c r="L35" s="83"/>
      <c r="M35" s="82"/>
    </row>
    <row r="36" spans="1:13" s="73" customFormat="1" ht="31.5" hidden="1" outlineLevel="1" x14ac:dyDescent="0.2">
      <c r="A36" s="80" t="s">
        <v>293</v>
      </c>
      <c r="B36" s="78" t="s">
        <v>292</v>
      </c>
      <c r="C36" s="79" t="s">
        <v>291</v>
      </c>
      <c r="D36" s="78" t="s">
        <v>38</v>
      </c>
      <c r="E36" s="75">
        <v>12296.8</v>
      </c>
      <c r="F36" s="77">
        <v>3.5000000000000003E-2</v>
      </c>
      <c r="G36" s="76">
        <v>0.35699999999999998</v>
      </c>
      <c r="H36" s="75">
        <v>4389.96</v>
      </c>
      <c r="I36" s="76">
        <v>1</v>
      </c>
      <c r="J36" s="75">
        <v>430.39</v>
      </c>
      <c r="K36" s="75">
        <v>4389.96</v>
      </c>
      <c r="L36" s="74"/>
      <c r="M36" s="67"/>
    </row>
    <row r="37" spans="1:13" s="73" customFormat="1" hidden="1" outlineLevel="1" x14ac:dyDescent="0.2">
      <c r="A37" s="80" t="s">
        <v>290</v>
      </c>
      <c r="B37" s="78" t="s">
        <v>289</v>
      </c>
      <c r="C37" s="79" t="s">
        <v>288</v>
      </c>
      <c r="D37" s="78" t="s">
        <v>210</v>
      </c>
      <c r="E37" s="75">
        <v>104.1</v>
      </c>
      <c r="F37" s="77">
        <v>3.4</v>
      </c>
      <c r="G37" s="76">
        <v>34.68</v>
      </c>
      <c r="H37" s="75">
        <v>3610.19</v>
      </c>
      <c r="I37" s="76">
        <v>1</v>
      </c>
      <c r="J37" s="75">
        <v>353.94</v>
      </c>
      <c r="K37" s="75">
        <v>3610.19</v>
      </c>
      <c r="L37" s="74"/>
      <c r="M37" s="67"/>
    </row>
    <row r="38" spans="1:13" s="73" customFormat="1" ht="21" hidden="1" outlineLevel="1" x14ac:dyDescent="0.2">
      <c r="A38" s="80" t="s">
        <v>287</v>
      </c>
      <c r="B38" s="78" t="s">
        <v>286</v>
      </c>
      <c r="C38" s="79" t="s">
        <v>285</v>
      </c>
      <c r="D38" s="78" t="s">
        <v>45</v>
      </c>
      <c r="E38" s="75">
        <v>2244.1</v>
      </c>
      <c r="F38" s="77">
        <v>8.9999999999999993E-3</v>
      </c>
      <c r="G38" s="76">
        <v>9.1800000000000007E-2</v>
      </c>
      <c r="H38" s="75">
        <v>206.01</v>
      </c>
      <c r="I38" s="76">
        <v>1</v>
      </c>
      <c r="J38" s="75">
        <v>20.2</v>
      </c>
      <c r="K38" s="75">
        <v>206.01</v>
      </c>
      <c r="L38" s="74"/>
      <c r="M38" s="67"/>
    </row>
    <row r="39" spans="1:13" s="66" customFormat="1" ht="12" collapsed="1" x14ac:dyDescent="0.25">
      <c r="A39" s="72"/>
      <c r="B39" s="70"/>
      <c r="C39" s="71" t="s">
        <v>284</v>
      </c>
      <c r="D39" s="70"/>
      <c r="E39" s="68">
        <v>1436.99</v>
      </c>
      <c r="F39" s="68"/>
      <c r="G39" s="68"/>
      <c r="H39" s="69">
        <v>14657</v>
      </c>
      <c r="I39" s="69"/>
      <c r="J39" s="69"/>
      <c r="K39" s="69"/>
      <c r="L39" s="68"/>
      <c r="M39" s="67"/>
    </row>
    <row r="40" spans="1:13" s="66" customFormat="1" ht="12" x14ac:dyDescent="0.25">
      <c r="A40" s="72"/>
      <c r="B40" s="70"/>
      <c r="C40" s="71" t="s">
        <v>283</v>
      </c>
      <c r="D40" s="70"/>
      <c r="E40" s="68">
        <v>807.56</v>
      </c>
      <c r="F40" s="68"/>
      <c r="G40" s="68"/>
      <c r="H40" s="69">
        <v>8237</v>
      </c>
      <c r="I40" s="69"/>
      <c r="J40" s="69"/>
      <c r="K40" s="69"/>
      <c r="L40" s="68"/>
      <c r="M40" s="67"/>
    </row>
    <row r="41" spans="1:13" s="66" customFormat="1" ht="12" x14ac:dyDescent="0.25">
      <c r="A41" s="72"/>
      <c r="B41" s="70"/>
      <c r="C41" s="71" t="s">
        <v>31</v>
      </c>
      <c r="D41" s="70"/>
      <c r="E41" s="68"/>
      <c r="F41" s="68"/>
      <c r="G41" s="68"/>
      <c r="H41" s="69">
        <v>43394</v>
      </c>
      <c r="I41" s="69"/>
      <c r="J41" s="69"/>
      <c r="K41" s="69"/>
      <c r="L41" s="68"/>
      <c r="M41" s="67"/>
    </row>
    <row r="42" spans="1:13" s="118" customFormat="1" ht="51" x14ac:dyDescent="0.2">
      <c r="A42" s="156" t="s">
        <v>282</v>
      </c>
      <c r="B42" s="155" t="s">
        <v>281</v>
      </c>
      <c r="C42" s="154" t="s">
        <v>280</v>
      </c>
      <c r="D42" s="153">
        <v>40</v>
      </c>
      <c r="E42" s="150">
        <v>3543.72</v>
      </c>
      <c r="F42" s="150">
        <v>166.78</v>
      </c>
      <c r="G42" s="150">
        <v>3066.2</v>
      </c>
      <c r="H42" s="152">
        <v>141749</v>
      </c>
      <c r="I42" s="152">
        <v>12430</v>
      </c>
      <c r="J42" s="151">
        <v>6671</v>
      </c>
      <c r="K42" s="151">
        <v>122648</v>
      </c>
      <c r="L42" s="150">
        <v>12.17</v>
      </c>
      <c r="M42" s="149">
        <v>487</v>
      </c>
    </row>
    <row r="43" spans="1:13" s="118" customFormat="1" x14ac:dyDescent="0.2">
      <c r="A43" s="148"/>
      <c r="B43" s="147"/>
      <c r="C43" s="146"/>
      <c r="D43" s="145" t="s">
        <v>279</v>
      </c>
      <c r="E43" s="143">
        <v>310.74</v>
      </c>
      <c r="F43" s="143" t="s">
        <v>110</v>
      </c>
      <c r="G43" s="143" t="s">
        <v>110</v>
      </c>
      <c r="H43" s="144"/>
      <c r="I43" s="144"/>
      <c r="J43" s="144" t="s">
        <v>110</v>
      </c>
      <c r="K43" s="144"/>
      <c r="L43" s="143" t="s">
        <v>110</v>
      </c>
      <c r="M43" s="142" t="s">
        <v>110</v>
      </c>
    </row>
    <row r="44" spans="1:13" s="118" customFormat="1" ht="18" hidden="1" customHeight="1" outlineLevel="1" x14ac:dyDescent="0.25">
      <c r="A44" s="141"/>
      <c r="B44" s="125"/>
      <c r="C44" s="140" t="s">
        <v>109</v>
      </c>
      <c r="D44" s="136" t="s">
        <v>108</v>
      </c>
      <c r="E44" s="136" t="s">
        <v>107</v>
      </c>
      <c r="F44" s="136" t="s">
        <v>106</v>
      </c>
      <c r="G44" s="136" t="s">
        <v>90</v>
      </c>
      <c r="H44" s="136" t="s">
        <v>105</v>
      </c>
      <c r="I44" s="139" t="s">
        <v>104</v>
      </c>
      <c r="J44" s="138"/>
      <c r="K44" s="137"/>
      <c r="L44" s="136" t="s">
        <v>103</v>
      </c>
      <c r="M44" s="135"/>
    </row>
    <row r="45" spans="1:13" s="118" customFormat="1" hidden="1" outlineLevel="1" x14ac:dyDescent="0.25">
      <c r="A45" s="126"/>
      <c r="B45" s="125"/>
      <c r="C45" s="124" t="s">
        <v>200</v>
      </c>
      <c r="D45" s="123">
        <v>270.20999999999998</v>
      </c>
      <c r="E45" s="122">
        <v>1.1499999999999999</v>
      </c>
      <c r="F45" s="120">
        <v>310.74</v>
      </c>
      <c r="G45" s="121">
        <v>1</v>
      </c>
      <c r="H45" s="120">
        <v>310.74</v>
      </c>
      <c r="I45" s="120">
        <v>12430</v>
      </c>
      <c r="J45" s="120"/>
      <c r="K45" s="120"/>
      <c r="L45" s="120">
        <v>25.53</v>
      </c>
      <c r="M45" s="119"/>
    </row>
    <row r="46" spans="1:13" s="118" customFormat="1" hidden="1" outlineLevel="1" x14ac:dyDescent="0.25">
      <c r="A46" s="126"/>
      <c r="B46" s="125"/>
      <c r="C46" s="124" t="s">
        <v>101</v>
      </c>
      <c r="D46" s="123">
        <v>133.41999999999999</v>
      </c>
      <c r="E46" s="122">
        <v>1.25</v>
      </c>
      <c r="F46" s="120">
        <v>166.78</v>
      </c>
      <c r="G46" s="121">
        <v>1</v>
      </c>
      <c r="H46" s="120">
        <v>166.78</v>
      </c>
      <c r="I46" s="120"/>
      <c r="J46" s="120">
        <v>6671</v>
      </c>
      <c r="K46" s="120"/>
      <c r="L46" s="120"/>
      <c r="M46" s="119"/>
    </row>
    <row r="47" spans="1:13" s="118" customFormat="1" hidden="1" outlineLevel="1" x14ac:dyDescent="0.25">
      <c r="A47" s="126"/>
      <c r="B47" s="125"/>
      <c r="C47" s="124" t="s">
        <v>98</v>
      </c>
      <c r="D47" s="123">
        <v>3066.2</v>
      </c>
      <c r="E47" s="122">
        <v>1</v>
      </c>
      <c r="F47" s="120">
        <v>3066.2</v>
      </c>
      <c r="G47" s="121">
        <v>1</v>
      </c>
      <c r="H47" s="120">
        <v>3066.2</v>
      </c>
      <c r="I47" s="120"/>
      <c r="J47" s="120"/>
      <c r="K47" s="120">
        <v>122648</v>
      </c>
      <c r="L47" s="120"/>
      <c r="M47" s="119"/>
    </row>
    <row r="48" spans="1:13" s="66" customFormat="1" ht="12" collapsed="1" x14ac:dyDescent="0.25">
      <c r="A48" s="117"/>
      <c r="B48" s="115"/>
      <c r="C48" s="116"/>
      <c r="D48" s="115"/>
      <c r="E48" s="113"/>
      <c r="F48" s="113"/>
      <c r="G48" s="113"/>
      <c r="H48" s="114"/>
      <c r="I48" s="114"/>
      <c r="J48" s="114"/>
      <c r="K48" s="114"/>
      <c r="L48" s="113"/>
      <c r="M48" s="112"/>
    </row>
    <row r="49" spans="1:13" s="66" customFormat="1" ht="12" hidden="1" customHeight="1" outlineLevel="1" x14ac:dyDescent="0.25">
      <c r="A49" s="111" t="s">
        <v>97</v>
      </c>
      <c r="B49" s="109" t="s">
        <v>96</v>
      </c>
      <c r="C49" s="109" t="s">
        <v>95</v>
      </c>
      <c r="D49" s="109" t="s">
        <v>94</v>
      </c>
      <c r="E49" s="109" t="s">
        <v>93</v>
      </c>
      <c r="F49" s="108" t="s">
        <v>92</v>
      </c>
      <c r="G49" s="107"/>
      <c r="H49" s="110" t="s">
        <v>91</v>
      </c>
      <c r="I49" s="109" t="s">
        <v>90</v>
      </c>
      <c r="J49" s="108" t="s">
        <v>89</v>
      </c>
      <c r="K49" s="107"/>
      <c r="L49" s="106"/>
      <c r="M49" s="105"/>
    </row>
    <row r="50" spans="1:13" s="66" customFormat="1" ht="12.75" hidden="1" customHeight="1" outlineLevel="1" x14ac:dyDescent="0.25">
      <c r="A50" s="104"/>
      <c r="B50" s="102"/>
      <c r="C50" s="102"/>
      <c r="D50" s="102"/>
      <c r="E50" s="102"/>
      <c r="F50" s="101" t="s">
        <v>87</v>
      </c>
      <c r="G50" s="101" t="s">
        <v>88</v>
      </c>
      <c r="H50" s="103"/>
      <c r="I50" s="102"/>
      <c r="J50" s="101" t="s">
        <v>87</v>
      </c>
      <c r="K50" s="100" t="s">
        <v>86</v>
      </c>
      <c r="L50" s="99"/>
      <c r="M50" s="98"/>
    </row>
    <row r="51" spans="1:13" s="90" customFormat="1" hidden="1" outlineLevel="1" x14ac:dyDescent="0.2">
      <c r="A51" s="97" t="s">
        <v>278</v>
      </c>
      <c r="B51" s="95" t="s">
        <v>84</v>
      </c>
      <c r="C51" s="96" t="s">
        <v>198</v>
      </c>
      <c r="D51" s="95" t="s">
        <v>16</v>
      </c>
      <c r="E51" s="92">
        <v>25.53</v>
      </c>
      <c r="F51" s="94">
        <v>12.167</v>
      </c>
      <c r="G51" s="93">
        <v>486.68</v>
      </c>
      <c r="H51" s="92">
        <v>12429.6</v>
      </c>
      <c r="I51" s="93">
        <v>1</v>
      </c>
      <c r="J51" s="92">
        <v>310.74</v>
      </c>
      <c r="K51" s="92">
        <v>12429.6</v>
      </c>
      <c r="L51" s="92"/>
      <c r="M51" s="91"/>
    </row>
    <row r="52" spans="1:13" s="81" customFormat="1" ht="21" hidden="1" outlineLevel="1" x14ac:dyDescent="0.2">
      <c r="A52" s="89" t="s">
        <v>277</v>
      </c>
      <c r="B52" s="87" t="s">
        <v>161</v>
      </c>
      <c r="C52" s="88" t="s">
        <v>160</v>
      </c>
      <c r="D52" s="87" t="s">
        <v>49</v>
      </c>
      <c r="E52" s="84">
        <v>16.5</v>
      </c>
      <c r="F52" s="86">
        <v>0.9375</v>
      </c>
      <c r="G52" s="85">
        <v>37.5</v>
      </c>
      <c r="H52" s="84">
        <v>618.75</v>
      </c>
      <c r="I52" s="85">
        <v>1</v>
      </c>
      <c r="J52" s="84">
        <v>15.47</v>
      </c>
      <c r="K52" s="84">
        <v>618.75</v>
      </c>
      <c r="L52" s="83"/>
      <c r="M52" s="82"/>
    </row>
    <row r="53" spans="1:13" s="81" customFormat="1" hidden="1" outlineLevel="1" x14ac:dyDescent="0.2">
      <c r="A53" s="89" t="s">
        <v>276</v>
      </c>
      <c r="B53" s="87" t="s">
        <v>155</v>
      </c>
      <c r="C53" s="88" t="s">
        <v>154</v>
      </c>
      <c r="D53" s="87" t="s">
        <v>49</v>
      </c>
      <c r="E53" s="84">
        <v>201.74</v>
      </c>
      <c r="F53" s="86">
        <v>0.75</v>
      </c>
      <c r="G53" s="85">
        <v>30</v>
      </c>
      <c r="H53" s="84">
        <v>6052.2</v>
      </c>
      <c r="I53" s="85">
        <v>1</v>
      </c>
      <c r="J53" s="84">
        <v>151.31</v>
      </c>
      <c r="K53" s="84">
        <v>6052.2</v>
      </c>
      <c r="L53" s="83"/>
      <c r="M53" s="82"/>
    </row>
    <row r="54" spans="1:13" s="73" customFormat="1" hidden="1" outlineLevel="1" x14ac:dyDescent="0.2">
      <c r="A54" s="80" t="s">
        <v>275</v>
      </c>
      <c r="B54" s="78" t="s">
        <v>274</v>
      </c>
      <c r="C54" s="79" t="s">
        <v>272</v>
      </c>
      <c r="D54" s="78" t="s">
        <v>45</v>
      </c>
      <c r="E54" s="75">
        <v>3006.08</v>
      </c>
      <c r="F54" s="77">
        <v>1.02</v>
      </c>
      <c r="G54" s="76">
        <v>40.799999999999997</v>
      </c>
      <c r="H54" s="75">
        <v>122648.06</v>
      </c>
      <c r="I54" s="76">
        <v>1</v>
      </c>
      <c r="J54" s="75">
        <v>3066.2</v>
      </c>
      <c r="K54" s="75">
        <v>122648.06</v>
      </c>
      <c r="L54" s="74"/>
      <c r="M54" s="67"/>
    </row>
    <row r="55" spans="1:13" s="66" customFormat="1" ht="12" collapsed="1" x14ac:dyDescent="0.25">
      <c r="A55" s="72"/>
      <c r="B55" s="70"/>
      <c r="C55" s="71" t="s">
        <v>254</v>
      </c>
      <c r="D55" s="70"/>
      <c r="E55" s="68">
        <v>307.63</v>
      </c>
      <c r="F55" s="68"/>
      <c r="G55" s="68"/>
      <c r="H55" s="69">
        <v>12305</v>
      </c>
      <c r="I55" s="69"/>
      <c r="J55" s="69"/>
      <c r="K55" s="69"/>
      <c r="L55" s="68"/>
      <c r="M55" s="67"/>
    </row>
    <row r="56" spans="1:13" s="66" customFormat="1" ht="12" x14ac:dyDescent="0.25">
      <c r="A56" s="72"/>
      <c r="B56" s="70"/>
      <c r="C56" s="71" t="s">
        <v>253</v>
      </c>
      <c r="D56" s="70"/>
      <c r="E56" s="68">
        <v>186.44</v>
      </c>
      <c r="F56" s="68"/>
      <c r="G56" s="68"/>
      <c r="H56" s="69">
        <v>7458</v>
      </c>
      <c r="I56" s="69"/>
      <c r="J56" s="69"/>
      <c r="K56" s="69"/>
      <c r="L56" s="68"/>
      <c r="M56" s="67"/>
    </row>
    <row r="57" spans="1:13" s="66" customFormat="1" ht="12" x14ac:dyDescent="0.25">
      <c r="A57" s="72"/>
      <c r="B57" s="70"/>
      <c r="C57" s="71" t="s">
        <v>31</v>
      </c>
      <c r="D57" s="70"/>
      <c r="E57" s="68"/>
      <c r="F57" s="68"/>
      <c r="G57" s="68"/>
      <c r="H57" s="69">
        <v>161512</v>
      </c>
      <c r="I57" s="69"/>
      <c r="J57" s="69"/>
      <c r="K57" s="69"/>
      <c r="L57" s="68"/>
      <c r="M57" s="67"/>
    </row>
    <row r="58" spans="1:13" s="118" customFormat="1" ht="51" x14ac:dyDescent="0.2">
      <c r="A58" s="156" t="s">
        <v>81</v>
      </c>
      <c r="B58" s="155" t="s">
        <v>273</v>
      </c>
      <c r="C58" s="154" t="s">
        <v>272</v>
      </c>
      <c r="D58" s="153">
        <v>40.799999999999997</v>
      </c>
      <c r="E58" s="150">
        <v>-3006.08</v>
      </c>
      <c r="F58" s="150" t="s">
        <v>110</v>
      </c>
      <c r="G58" s="150">
        <v>-3006.08</v>
      </c>
      <c r="H58" s="152">
        <v>-122648</v>
      </c>
      <c r="I58" s="152" t="s">
        <v>110</v>
      </c>
      <c r="J58" s="151" t="s">
        <v>110</v>
      </c>
      <c r="K58" s="151">
        <v>-122648</v>
      </c>
      <c r="L58" s="150" t="s">
        <v>110</v>
      </c>
      <c r="M58" s="149" t="s">
        <v>110</v>
      </c>
    </row>
    <row r="59" spans="1:13" s="118" customFormat="1" x14ac:dyDescent="0.2">
      <c r="A59" s="148"/>
      <c r="B59" s="147"/>
      <c r="C59" s="146"/>
      <c r="D59" s="166" t="s">
        <v>45</v>
      </c>
      <c r="E59" s="143" t="s">
        <v>110</v>
      </c>
      <c r="F59" s="143" t="s">
        <v>110</v>
      </c>
      <c r="G59" s="143" t="s">
        <v>110</v>
      </c>
      <c r="H59" s="144"/>
      <c r="I59" s="144"/>
      <c r="J59" s="144" t="s">
        <v>110</v>
      </c>
      <c r="K59" s="144"/>
      <c r="L59" s="143" t="s">
        <v>110</v>
      </c>
      <c r="M59" s="142" t="s">
        <v>110</v>
      </c>
    </row>
    <row r="60" spans="1:13" s="118" customFormat="1" ht="18" hidden="1" customHeight="1" outlineLevel="1" x14ac:dyDescent="0.25">
      <c r="A60" s="141"/>
      <c r="B60" s="125"/>
      <c r="C60" s="140" t="s">
        <v>109</v>
      </c>
      <c r="D60" s="136" t="s">
        <v>108</v>
      </c>
      <c r="E60" s="136" t="s">
        <v>107</v>
      </c>
      <c r="F60" s="136" t="s">
        <v>106</v>
      </c>
      <c r="G60" s="136" t="s">
        <v>90</v>
      </c>
      <c r="H60" s="136" t="s">
        <v>105</v>
      </c>
      <c r="I60" s="139" t="s">
        <v>104</v>
      </c>
      <c r="J60" s="138"/>
      <c r="K60" s="137"/>
      <c r="L60" s="136" t="s">
        <v>103</v>
      </c>
      <c r="M60" s="135"/>
    </row>
    <row r="61" spans="1:13" s="118" customFormat="1" hidden="1" outlineLevel="1" x14ac:dyDescent="0.25">
      <c r="A61" s="126"/>
      <c r="B61" s="125"/>
      <c r="C61" s="124" t="s">
        <v>209</v>
      </c>
      <c r="D61" s="123">
        <v>-3006.08</v>
      </c>
      <c r="E61" s="122">
        <v>1</v>
      </c>
      <c r="F61" s="120">
        <v>-3006.08</v>
      </c>
      <c r="G61" s="121">
        <v>1</v>
      </c>
      <c r="H61" s="120">
        <v>-3006.08</v>
      </c>
      <c r="I61" s="120"/>
      <c r="J61" s="120"/>
      <c r="K61" s="120">
        <v>-122648</v>
      </c>
      <c r="L61" s="120"/>
      <c r="M61" s="119"/>
    </row>
    <row r="62" spans="1:13" s="118" customFormat="1" ht="51" collapsed="1" x14ac:dyDescent="0.2">
      <c r="A62" s="156" t="s">
        <v>271</v>
      </c>
      <c r="B62" s="155" t="s">
        <v>270</v>
      </c>
      <c r="C62" s="154" t="s">
        <v>269</v>
      </c>
      <c r="D62" s="153">
        <v>40.799999999999997</v>
      </c>
      <c r="E62" s="150">
        <v>1046.46</v>
      </c>
      <c r="F62" s="150" t="s">
        <v>110</v>
      </c>
      <c r="G62" s="150">
        <v>1046.46</v>
      </c>
      <c r="H62" s="152">
        <v>42696</v>
      </c>
      <c r="I62" s="152" t="s">
        <v>110</v>
      </c>
      <c r="J62" s="151" t="s">
        <v>110</v>
      </c>
      <c r="K62" s="151">
        <v>42696</v>
      </c>
      <c r="L62" s="150" t="s">
        <v>110</v>
      </c>
      <c r="M62" s="149" t="s">
        <v>110</v>
      </c>
    </row>
    <row r="63" spans="1:13" s="118" customFormat="1" x14ac:dyDescent="0.2">
      <c r="A63" s="148"/>
      <c r="B63" s="147"/>
      <c r="C63" s="146"/>
      <c r="D63" s="166" t="s">
        <v>45</v>
      </c>
      <c r="E63" s="143" t="s">
        <v>110</v>
      </c>
      <c r="F63" s="143" t="s">
        <v>110</v>
      </c>
      <c r="G63" s="143" t="s">
        <v>110</v>
      </c>
      <c r="H63" s="144"/>
      <c r="I63" s="144"/>
      <c r="J63" s="144" t="s">
        <v>110</v>
      </c>
      <c r="K63" s="144"/>
      <c r="L63" s="143" t="s">
        <v>110</v>
      </c>
      <c r="M63" s="142" t="s">
        <v>110</v>
      </c>
    </row>
    <row r="64" spans="1:13" s="118" customFormat="1" ht="18" hidden="1" customHeight="1" outlineLevel="1" x14ac:dyDescent="0.25">
      <c r="A64" s="141"/>
      <c r="B64" s="125"/>
      <c r="C64" s="140" t="s">
        <v>109</v>
      </c>
      <c r="D64" s="136" t="s">
        <v>108</v>
      </c>
      <c r="E64" s="136" t="s">
        <v>107</v>
      </c>
      <c r="F64" s="136" t="s">
        <v>106</v>
      </c>
      <c r="G64" s="136" t="s">
        <v>90</v>
      </c>
      <c r="H64" s="136" t="s">
        <v>105</v>
      </c>
      <c r="I64" s="139" t="s">
        <v>104</v>
      </c>
      <c r="J64" s="138"/>
      <c r="K64" s="137"/>
      <c r="L64" s="136" t="s">
        <v>103</v>
      </c>
      <c r="M64" s="135"/>
    </row>
    <row r="65" spans="1:13" s="118" customFormat="1" hidden="1" outlineLevel="1" x14ac:dyDescent="0.25">
      <c r="A65" s="126"/>
      <c r="B65" s="125"/>
      <c r="C65" s="124" t="s">
        <v>209</v>
      </c>
      <c r="D65" s="123">
        <v>1046.46</v>
      </c>
      <c r="E65" s="122">
        <v>1</v>
      </c>
      <c r="F65" s="120">
        <v>1046.46</v>
      </c>
      <c r="G65" s="121">
        <v>1</v>
      </c>
      <c r="H65" s="120">
        <v>1046.46</v>
      </c>
      <c r="I65" s="120"/>
      <c r="J65" s="120"/>
      <c r="K65" s="120">
        <v>42696</v>
      </c>
      <c r="L65" s="120"/>
      <c r="M65" s="119"/>
    </row>
    <row r="66" spans="1:13" s="118" customFormat="1" ht="51" collapsed="1" x14ac:dyDescent="0.2">
      <c r="A66" s="156" t="s">
        <v>268</v>
      </c>
      <c r="B66" s="155" t="s">
        <v>267</v>
      </c>
      <c r="C66" s="154" t="s">
        <v>266</v>
      </c>
      <c r="D66" s="153">
        <v>8</v>
      </c>
      <c r="E66" s="150">
        <v>3341.79</v>
      </c>
      <c r="F66" s="150">
        <v>63.05</v>
      </c>
      <c r="G66" s="150">
        <v>2881.75</v>
      </c>
      <c r="H66" s="152">
        <v>26734</v>
      </c>
      <c r="I66" s="152">
        <v>3176</v>
      </c>
      <c r="J66" s="151">
        <v>504</v>
      </c>
      <c r="K66" s="151">
        <v>23054</v>
      </c>
      <c r="L66" s="150">
        <v>16.510000000000002</v>
      </c>
      <c r="M66" s="149">
        <v>132</v>
      </c>
    </row>
    <row r="67" spans="1:13" s="118" customFormat="1" x14ac:dyDescent="0.2">
      <c r="A67" s="148"/>
      <c r="B67" s="147"/>
      <c r="C67" s="146"/>
      <c r="D67" s="145" t="s">
        <v>265</v>
      </c>
      <c r="E67" s="143">
        <v>396.99</v>
      </c>
      <c r="F67" s="143" t="s">
        <v>110</v>
      </c>
      <c r="G67" s="143" t="s">
        <v>110</v>
      </c>
      <c r="H67" s="144"/>
      <c r="I67" s="144"/>
      <c r="J67" s="144" t="s">
        <v>110</v>
      </c>
      <c r="K67" s="144"/>
      <c r="L67" s="143" t="s">
        <v>110</v>
      </c>
      <c r="M67" s="142" t="s">
        <v>110</v>
      </c>
    </row>
    <row r="68" spans="1:13" s="118" customFormat="1" ht="18" hidden="1" customHeight="1" outlineLevel="1" x14ac:dyDescent="0.25">
      <c r="A68" s="141"/>
      <c r="B68" s="125"/>
      <c r="C68" s="140" t="s">
        <v>109</v>
      </c>
      <c r="D68" s="136" t="s">
        <v>108</v>
      </c>
      <c r="E68" s="136" t="s">
        <v>107</v>
      </c>
      <c r="F68" s="136" t="s">
        <v>106</v>
      </c>
      <c r="G68" s="136" t="s">
        <v>90</v>
      </c>
      <c r="H68" s="136" t="s">
        <v>105</v>
      </c>
      <c r="I68" s="139" t="s">
        <v>104</v>
      </c>
      <c r="J68" s="138"/>
      <c r="K68" s="137"/>
      <c r="L68" s="136" t="s">
        <v>103</v>
      </c>
      <c r="M68" s="135"/>
    </row>
    <row r="69" spans="1:13" s="118" customFormat="1" hidden="1" outlineLevel="1" x14ac:dyDescent="0.25">
      <c r="A69" s="126"/>
      <c r="B69" s="125"/>
      <c r="C69" s="124" t="s">
        <v>264</v>
      </c>
      <c r="D69" s="123">
        <v>345.21</v>
      </c>
      <c r="E69" s="122">
        <v>1.1499999999999999</v>
      </c>
      <c r="F69" s="120">
        <v>396.99</v>
      </c>
      <c r="G69" s="121">
        <v>1</v>
      </c>
      <c r="H69" s="120">
        <v>396.99</v>
      </c>
      <c r="I69" s="120">
        <v>3176</v>
      </c>
      <c r="J69" s="120"/>
      <c r="K69" s="120"/>
      <c r="L69" s="120">
        <v>24.05</v>
      </c>
      <c r="M69" s="119"/>
    </row>
    <row r="70" spans="1:13" s="118" customFormat="1" hidden="1" outlineLevel="1" x14ac:dyDescent="0.25">
      <c r="A70" s="126"/>
      <c r="B70" s="125"/>
      <c r="C70" s="124" t="s">
        <v>101</v>
      </c>
      <c r="D70" s="123">
        <v>50.44</v>
      </c>
      <c r="E70" s="122">
        <v>1.25</v>
      </c>
      <c r="F70" s="120">
        <v>63.05</v>
      </c>
      <c r="G70" s="121">
        <v>1</v>
      </c>
      <c r="H70" s="120">
        <v>63.05</v>
      </c>
      <c r="I70" s="120"/>
      <c r="J70" s="120">
        <v>504</v>
      </c>
      <c r="K70" s="120"/>
      <c r="L70" s="120"/>
      <c r="M70" s="119"/>
    </row>
    <row r="71" spans="1:13" s="118" customFormat="1" hidden="1" outlineLevel="1" x14ac:dyDescent="0.25">
      <c r="A71" s="126"/>
      <c r="B71" s="125"/>
      <c r="C71" s="124" t="s">
        <v>98</v>
      </c>
      <c r="D71" s="123">
        <v>2881.75</v>
      </c>
      <c r="E71" s="122">
        <v>1</v>
      </c>
      <c r="F71" s="120">
        <v>2881.75</v>
      </c>
      <c r="G71" s="121">
        <v>1</v>
      </c>
      <c r="H71" s="120">
        <v>2881.75</v>
      </c>
      <c r="I71" s="120"/>
      <c r="J71" s="120"/>
      <c r="K71" s="120">
        <v>23054</v>
      </c>
      <c r="L71" s="120"/>
      <c r="M71" s="119"/>
    </row>
    <row r="72" spans="1:13" s="66" customFormat="1" ht="12" collapsed="1" x14ac:dyDescent="0.25">
      <c r="A72" s="117"/>
      <c r="B72" s="115"/>
      <c r="C72" s="116"/>
      <c r="D72" s="115"/>
      <c r="E72" s="113"/>
      <c r="F72" s="113"/>
      <c r="G72" s="113"/>
      <c r="H72" s="114"/>
      <c r="I72" s="114"/>
      <c r="J72" s="114"/>
      <c r="K72" s="114"/>
      <c r="L72" s="113"/>
      <c r="M72" s="112"/>
    </row>
    <row r="73" spans="1:13" s="66" customFormat="1" ht="12" hidden="1" customHeight="1" outlineLevel="1" x14ac:dyDescent="0.25">
      <c r="A73" s="111" t="s">
        <v>97</v>
      </c>
      <c r="B73" s="109" t="s">
        <v>96</v>
      </c>
      <c r="C73" s="109" t="s">
        <v>95</v>
      </c>
      <c r="D73" s="109" t="s">
        <v>94</v>
      </c>
      <c r="E73" s="109" t="s">
        <v>93</v>
      </c>
      <c r="F73" s="108" t="s">
        <v>92</v>
      </c>
      <c r="G73" s="107"/>
      <c r="H73" s="110" t="s">
        <v>91</v>
      </c>
      <c r="I73" s="109" t="s">
        <v>90</v>
      </c>
      <c r="J73" s="108" t="s">
        <v>89</v>
      </c>
      <c r="K73" s="107"/>
      <c r="L73" s="106"/>
      <c r="M73" s="105"/>
    </row>
    <row r="74" spans="1:13" s="66" customFormat="1" ht="12.75" hidden="1" customHeight="1" outlineLevel="1" x14ac:dyDescent="0.25">
      <c r="A74" s="104"/>
      <c r="B74" s="102"/>
      <c r="C74" s="102"/>
      <c r="D74" s="102"/>
      <c r="E74" s="102"/>
      <c r="F74" s="101" t="s">
        <v>87</v>
      </c>
      <c r="G74" s="101" t="s">
        <v>88</v>
      </c>
      <c r="H74" s="103"/>
      <c r="I74" s="102"/>
      <c r="J74" s="101" t="s">
        <v>87</v>
      </c>
      <c r="K74" s="100" t="s">
        <v>86</v>
      </c>
      <c r="L74" s="99"/>
      <c r="M74" s="98"/>
    </row>
    <row r="75" spans="1:13" s="90" customFormat="1" hidden="1" outlineLevel="1" x14ac:dyDescent="0.2">
      <c r="A75" s="97" t="s">
        <v>263</v>
      </c>
      <c r="B75" s="95" t="s">
        <v>84</v>
      </c>
      <c r="C75" s="96" t="s">
        <v>262</v>
      </c>
      <c r="D75" s="95" t="s">
        <v>16</v>
      </c>
      <c r="E75" s="92">
        <v>24.05</v>
      </c>
      <c r="F75" s="94">
        <v>16.513999999999999</v>
      </c>
      <c r="G75" s="93">
        <v>132.11199999999999</v>
      </c>
      <c r="H75" s="92">
        <v>3175.92</v>
      </c>
      <c r="I75" s="93">
        <v>1</v>
      </c>
      <c r="J75" s="92">
        <v>396.99</v>
      </c>
      <c r="K75" s="92">
        <v>3175.92</v>
      </c>
      <c r="L75" s="92"/>
      <c r="M75" s="91"/>
    </row>
    <row r="76" spans="1:13" s="81" customFormat="1" hidden="1" outlineLevel="1" x14ac:dyDescent="0.2">
      <c r="A76" s="89" t="s">
        <v>261</v>
      </c>
      <c r="B76" s="87" t="s">
        <v>155</v>
      </c>
      <c r="C76" s="88" t="s">
        <v>154</v>
      </c>
      <c r="D76" s="87" t="s">
        <v>49</v>
      </c>
      <c r="E76" s="84">
        <v>201.74</v>
      </c>
      <c r="F76" s="86">
        <v>0.3125</v>
      </c>
      <c r="G76" s="85">
        <v>2.5</v>
      </c>
      <c r="H76" s="84">
        <v>504.35</v>
      </c>
      <c r="I76" s="85">
        <v>1</v>
      </c>
      <c r="J76" s="84">
        <v>63.04</v>
      </c>
      <c r="K76" s="84">
        <v>504.35</v>
      </c>
      <c r="L76" s="83"/>
      <c r="M76" s="82"/>
    </row>
    <row r="77" spans="1:13" s="73" customFormat="1" hidden="1" outlineLevel="1" x14ac:dyDescent="0.2">
      <c r="A77" s="80" t="s">
        <v>260</v>
      </c>
      <c r="B77" s="78" t="s">
        <v>259</v>
      </c>
      <c r="C77" s="79" t="s">
        <v>258</v>
      </c>
      <c r="D77" s="78" t="s">
        <v>34</v>
      </c>
      <c r="E77" s="75">
        <v>223.07</v>
      </c>
      <c r="F77" s="77">
        <v>7.423</v>
      </c>
      <c r="G77" s="76">
        <v>59.384</v>
      </c>
      <c r="H77" s="75">
        <v>13246.79</v>
      </c>
      <c r="I77" s="76">
        <v>1</v>
      </c>
      <c r="J77" s="75">
        <v>1655.85</v>
      </c>
      <c r="K77" s="75">
        <v>13246.79</v>
      </c>
      <c r="L77" s="74"/>
      <c r="M77" s="67"/>
    </row>
    <row r="78" spans="1:13" s="73" customFormat="1" ht="21" hidden="1" outlineLevel="1" x14ac:dyDescent="0.2">
      <c r="A78" s="80" t="s">
        <v>257</v>
      </c>
      <c r="B78" s="78" t="s">
        <v>256</v>
      </c>
      <c r="C78" s="79" t="s">
        <v>255</v>
      </c>
      <c r="D78" s="78" t="s">
        <v>210</v>
      </c>
      <c r="E78" s="75">
        <v>10.66</v>
      </c>
      <c r="F78" s="77">
        <v>115</v>
      </c>
      <c r="G78" s="76">
        <v>920</v>
      </c>
      <c r="H78" s="75">
        <v>9807.2000000000007</v>
      </c>
      <c r="I78" s="76">
        <v>1</v>
      </c>
      <c r="J78" s="75">
        <v>1225.9000000000001</v>
      </c>
      <c r="K78" s="75">
        <v>9807.2000000000007</v>
      </c>
      <c r="L78" s="74"/>
      <c r="M78" s="67"/>
    </row>
    <row r="79" spans="1:13" s="66" customFormat="1" ht="12" collapsed="1" x14ac:dyDescent="0.25">
      <c r="A79" s="72"/>
      <c r="B79" s="70"/>
      <c r="C79" s="71" t="s">
        <v>254</v>
      </c>
      <c r="D79" s="70"/>
      <c r="E79" s="68">
        <v>393.02</v>
      </c>
      <c r="F79" s="68"/>
      <c r="G79" s="68"/>
      <c r="H79" s="69">
        <v>3144</v>
      </c>
      <c r="I79" s="69"/>
      <c r="J79" s="69"/>
      <c r="K79" s="69"/>
      <c r="L79" s="68"/>
      <c r="M79" s="67"/>
    </row>
    <row r="80" spans="1:13" s="66" customFormat="1" ht="12" x14ac:dyDescent="0.25">
      <c r="A80" s="72"/>
      <c r="B80" s="70"/>
      <c r="C80" s="71" t="s">
        <v>253</v>
      </c>
      <c r="D80" s="70"/>
      <c r="E80" s="68">
        <v>238.19</v>
      </c>
      <c r="F80" s="68"/>
      <c r="G80" s="68"/>
      <c r="H80" s="69">
        <v>1906</v>
      </c>
      <c r="I80" s="69"/>
      <c r="J80" s="69"/>
      <c r="K80" s="69"/>
      <c r="L80" s="68"/>
      <c r="M80" s="67"/>
    </row>
    <row r="81" spans="1:13" s="66" customFormat="1" ht="12" x14ac:dyDescent="0.25">
      <c r="A81" s="72"/>
      <c r="B81" s="70"/>
      <c r="C81" s="71" t="s">
        <v>31</v>
      </c>
      <c r="D81" s="70"/>
      <c r="E81" s="68"/>
      <c r="F81" s="68"/>
      <c r="G81" s="68"/>
      <c r="H81" s="69">
        <v>31784</v>
      </c>
      <c r="I81" s="69"/>
      <c r="J81" s="69"/>
      <c r="K81" s="69"/>
      <c r="L81" s="68"/>
      <c r="M81" s="67"/>
    </row>
    <row r="82" spans="1:13" s="118" customFormat="1" ht="76.5" x14ac:dyDescent="0.2">
      <c r="A82" s="156" t="s">
        <v>252</v>
      </c>
      <c r="B82" s="155" t="s">
        <v>251</v>
      </c>
      <c r="C82" s="154" t="s">
        <v>250</v>
      </c>
      <c r="D82" s="153">
        <v>8.0053000000000001</v>
      </c>
      <c r="E82" s="150">
        <v>102692.06</v>
      </c>
      <c r="F82" s="150">
        <v>572.34</v>
      </c>
      <c r="G82" s="150">
        <v>99044.64</v>
      </c>
      <c r="H82" s="152">
        <v>822081</v>
      </c>
      <c r="I82" s="152">
        <v>24617</v>
      </c>
      <c r="J82" s="151">
        <v>4582</v>
      </c>
      <c r="K82" s="151">
        <v>792882</v>
      </c>
      <c r="L82" s="150">
        <v>121.79</v>
      </c>
      <c r="M82" s="149">
        <v>975</v>
      </c>
    </row>
    <row r="83" spans="1:13" s="118" customFormat="1" x14ac:dyDescent="0.2">
      <c r="A83" s="148"/>
      <c r="B83" s="147"/>
      <c r="C83" s="146"/>
      <c r="D83" s="145" t="s">
        <v>249</v>
      </c>
      <c r="E83" s="143">
        <v>3075.08</v>
      </c>
      <c r="F83" s="143">
        <v>13.46</v>
      </c>
      <c r="G83" s="143" t="s">
        <v>110</v>
      </c>
      <c r="H83" s="144"/>
      <c r="I83" s="144"/>
      <c r="J83" s="144">
        <v>108</v>
      </c>
      <c r="K83" s="144"/>
      <c r="L83" s="143">
        <v>0.36</v>
      </c>
      <c r="M83" s="142">
        <v>3</v>
      </c>
    </row>
    <row r="84" spans="1:13" s="118" customFormat="1" ht="18" hidden="1" customHeight="1" outlineLevel="1" x14ac:dyDescent="0.25">
      <c r="A84" s="141"/>
      <c r="B84" s="125"/>
      <c r="C84" s="140" t="s">
        <v>109</v>
      </c>
      <c r="D84" s="136" t="s">
        <v>108</v>
      </c>
      <c r="E84" s="136" t="s">
        <v>107</v>
      </c>
      <c r="F84" s="136" t="s">
        <v>106</v>
      </c>
      <c r="G84" s="136" t="s">
        <v>90</v>
      </c>
      <c r="H84" s="136" t="s">
        <v>105</v>
      </c>
      <c r="I84" s="139" t="s">
        <v>104</v>
      </c>
      <c r="J84" s="138"/>
      <c r="K84" s="137"/>
      <c r="L84" s="136" t="s">
        <v>103</v>
      </c>
      <c r="M84" s="135"/>
    </row>
    <row r="85" spans="1:13" s="118" customFormat="1" hidden="1" outlineLevel="1" x14ac:dyDescent="0.25">
      <c r="A85" s="126"/>
      <c r="B85" s="125"/>
      <c r="C85" s="124" t="s">
        <v>248</v>
      </c>
      <c r="D85" s="123">
        <v>2673.98</v>
      </c>
      <c r="E85" s="122">
        <v>1.1499999999999999</v>
      </c>
      <c r="F85" s="120">
        <v>3075.08</v>
      </c>
      <c r="G85" s="121">
        <v>1</v>
      </c>
      <c r="H85" s="120">
        <v>3075.08</v>
      </c>
      <c r="I85" s="120">
        <v>24617</v>
      </c>
      <c r="J85" s="120"/>
      <c r="K85" s="120"/>
      <c r="L85" s="120">
        <v>25.25</v>
      </c>
      <c r="M85" s="119"/>
    </row>
    <row r="86" spans="1:13" s="118" customFormat="1" hidden="1" outlineLevel="1" x14ac:dyDescent="0.25">
      <c r="A86" s="126"/>
      <c r="B86" s="125"/>
      <c r="C86" s="124" t="s">
        <v>101</v>
      </c>
      <c r="D86" s="123">
        <v>457.87</v>
      </c>
      <c r="E86" s="122">
        <v>1.25</v>
      </c>
      <c r="F86" s="120">
        <v>572.34</v>
      </c>
      <c r="G86" s="121">
        <v>1</v>
      </c>
      <c r="H86" s="120">
        <v>572.34</v>
      </c>
      <c r="I86" s="120"/>
      <c r="J86" s="120">
        <v>4582</v>
      </c>
      <c r="K86" s="120"/>
      <c r="L86" s="120"/>
      <c r="M86" s="119"/>
    </row>
    <row r="87" spans="1:13" s="118" customFormat="1" hidden="1" outlineLevel="2" x14ac:dyDescent="0.25">
      <c r="A87" s="134"/>
      <c r="B87" s="133"/>
      <c r="C87" s="132" t="s">
        <v>100</v>
      </c>
      <c r="D87" s="131">
        <v>447.1</v>
      </c>
      <c r="E87" s="130">
        <v>1.25</v>
      </c>
      <c r="F87" s="128">
        <v>558.88</v>
      </c>
      <c r="G87" s="129">
        <v>1</v>
      </c>
      <c r="H87" s="128">
        <v>558.88</v>
      </c>
      <c r="I87" s="128"/>
      <c r="J87" s="128">
        <v>4474</v>
      </c>
      <c r="K87" s="128"/>
      <c r="L87" s="128"/>
      <c r="M87" s="127"/>
    </row>
    <row r="88" spans="1:13" s="118" customFormat="1" hidden="1" outlineLevel="2" x14ac:dyDescent="0.25">
      <c r="A88" s="134"/>
      <c r="B88" s="133"/>
      <c r="C88" s="132" t="s">
        <v>99</v>
      </c>
      <c r="D88" s="131">
        <v>10.77</v>
      </c>
      <c r="E88" s="130">
        <v>1.25</v>
      </c>
      <c r="F88" s="128">
        <v>13.46</v>
      </c>
      <c r="G88" s="129">
        <v>1</v>
      </c>
      <c r="H88" s="128">
        <v>13.46</v>
      </c>
      <c r="I88" s="128"/>
      <c r="J88" s="128">
        <v>108</v>
      </c>
      <c r="K88" s="128"/>
      <c r="L88" s="128">
        <v>37.39</v>
      </c>
      <c r="M88" s="127"/>
    </row>
    <row r="89" spans="1:13" s="118" customFormat="1" hidden="1" outlineLevel="1" x14ac:dyDescent="0.25">
      <c r="A89" s="126"/>
      <c r="B89" s="125"/>
      <c r="C89" s="124" t="s">
        <v>98</v>
      </c>
      <c r="D89" s="123">
        <v>99044.64</v>
      </c>
      <c r="E89" s="122">
        <v>1</v>
      </c>
      <c r="F89" s="120">
        <v>99044.64</v>
      </c>
      <c r="G89" s="121">
        <v>1</v>
      </c>
      <c r="H89" s="120">
        <v>99044.64</v>
      </c>
      <c r="I89" s="120"/>
      <c r="J89" s="120"/>
      <c r="K89" s="120">
        <v>792882</v>
      </c>
      <c r="L89" s="120"/>
      <c r="M89" s="119"/>
    </row>
    <row r="90" spans="1:13" s="66" customFormat="1" ht="12" collapsed="1" x14ac:dyDescent="0.25">
      <c r="A90" s="117"/>
      <c r="B90" s="115"/>
      <c r="C90" s="116"/>
      <c r="D90" s="115"/>
      <c r="E90" s="113"/>
      <c r="F90" s="113"/>
      <c r="G90" s="113"/>
      <c r="H90" s="114"/>
      <c r="I90" s="114"/>
      <c r="J90" s="114"/>
      <c r="K90" s="114"/>
      <c r="L90" s="113"/>
      <c r="M90" s="112"/>
    </row>
    <row r="91" spans="1:13" s="66" customFormat="1" ht="12" hidden="1" customHeight="1" outlineLevel="1" x14ac:dyDescent="0.25">
      <c r="A91" s="111" t="s">
        <v>97</v>
      </c>
      <c r="B91" s="109" t="s">
        <v>96</v>
      </c>
      <c r="C91" s="109" t="s">
        <v>95</v>
      </c>
      <c r="D91" s="109" t="s">
        <v>94</v>
      </c>
      <c r="E91" s="109" t="s">
        <v>93</v>
      </c>
      <c r="F91" s="108" t="s">
        <v>92</v>
      </c>
      <c r="G91" s="107"/>
      <c r="H91" s="110" t="s">
        <v>91</v>
      </c>
      <c r="I91" s="109" t="s">
        <v>90</v>
      </c>
      <c r="J91" s="108" t="s">
        <v>89</v>
      </c>
      <c r="K91" s="107"/>
      <c r="L91" s="106"/>
      <c r="M91" s="105"/>
    </row>
    <row r="92" spans="1:13" s="66" customFormat="1" ht="12.75" hidden="1" customHeight="1" outlineLevel="1" x14ac:dyDescent="0.25">
      <c r="A92" s="104"/>
      <c r="B92" s="102"/>
      <c r="C92" s="102"/>
      <c r="D92" s="102"/>
      <c r="E92" s="102"/>
      <c r="F92" s="101" t="s">
        <v>87</v>
      </c>
      <c r="G92" s="101" t="s">
        <v>88</v>
      </c>
      <c r="H92" s="103"/>
      <c r="I92" s="102"/>
      <c r="J92" s="101" t="s">
        <v>87</v>
      </c>
      <c r="K92" s="100" t="s">
        <v>86</v>
      </c>
      <c r="L92" s="99"/>
      <c r="M92" s="98"/>
    </row>
    <row r="93" spans="1:13" s="90" customFormat="1" hidden="1" outlineLevel="1" x14ac:dyDescent="0.2">
      <c r="A93" s="97" t="s">
        <v>247</v>
      </c>
      <c r="B93" s="95" t="s">
        <v>84</v>
      </c>
      <c r="C93" s="96" t="s">
        <v>246</v>
      </c>
      <c r="D93" s="95" t="s">
        <v>16</v>
      </c>
      <c r="E93" s="92">
        <v>25.25</v>
      </c>
      <c r="F93" s="94">
        <v>121.785</v>
      </c>
      <c r="G93" s="93">
        <v>974.92546100000004</v>
      </c>
      <c r="H93" s="92">
        <v>24616.94</v>
      </c>
      <c r="I93" s="93">
        <v>1</v>
      </c>
      <c r="J93" s="92">
        <v>3075.08</v>
      </c>
      <c r="K93" s="92">
        <v>24616.94</v>
      </c>
      <c r="L93" s="92"/>
      <c r="M93" s="91"/>
    </row>
    <row r="94" spans="1:13" s="90" customFormat="1" hidden="1" outlineLevel="1" x14ac:dyDescent="0.2">
      <c r="A94" s="97" t="s">
        <v>245</v>
      </c>
      <c r="B94" s="95" t="s">
        <v>81</v>
      </c>
      <c r="C94" s="96" t="s">
        <v>80</v>
      </c>
      <c r="D94" s="95" t="s">
        <v>16</v>
      </c>
      <c r="E94" s="92">
        <v>37.4</v>
      </c>
      <c r="F94" s="94">
        <v>0.36249999999999999</v>
      </c>
      <c r="G94" s="93">
        <v>2.9019210000000002</v>
      </c>
      <c r="H94" s="92">
        <v>107.77</v>
      </c>
      <c r="I94" s="93">
        <v>1</v>
      </c>
      <c r="J94" s="92">
        <v>13.46</v>
      </c>
      <c r="K94" s="92">
        <v>107.77</v>
      </c>
      <c r="L94" s="92"/>
      <c r="M94" s="91"/>
    </row>
    <row r="95" spans="1:13" s="81" customFormat="1" hidden="1" outlineLevel="1" x14ac:dyDescent="0.2">
      <c r="A95" s="89" t="s">
        <v>244</v>
      </c>
      <c r="B95" s="87" t="s">
        <v>75</v>
      </c>
      <c r="C95" s="88" t="s">
        <v>74</v>
      </c>
      <c r="D95" s="87" t="s">
        <v>49</v>
      </c>
      <c r="E95" s="84">
        <v>5.14</v>
      </c>
      <c r="F95" s="86">
        <v>10.0625</v>
      </c>
      <c r="G95" s="85">
        <v>80.553331</v>
      </c>
      <c r="H95" s="84">
        <v>414.04</v>
      </c>
      <c r="I95" s="85">
        <v>1</v>
      </c>
      <c r="J95" s="84">
        <v>51.72</v>
      </c>
      <c r="K95" s="84">
        <v>414.04</v>
      </c>
      <c r="L95" s="83"/>
      <c r="M95" s="82"/>
    </row>
    <row r="96" spans="1:13" s="81" customFormat="1" ht="21" hidden="1" outlineLevel="1" x14ac:dyDescent="0.2">
      <c r="A96" s="89" t="s">
        <v>243</v>
      </c>
      <c r="B96" s="87" t="s">
        <v>167</v>
      </c>
      <c r="C96" s="88" t="s">
        <v>166</v>
      </c>
      <c r="D96" s="87" t="s">
        <v>49</v>
      </c>
      <c r="E96" s="84">
        <v>222.55</v>
      </c>
      <c r="F96" s="86">
        <v>0.36249999999999999</v>
      </c>
      <c r="G96" s="85">
        <v>2.9019210000000002</v>
      </c>
      <c r="H96" s="84">
        <v>645.82000000000005</v>
      </c>
      <c r="I96" s="85">
        <v>1</v>
      </c>
      <c r="J96" s="84">
        <v>80.67</v>
      </c>
      <c r="K96" s="84">
        <v>645.82000000000005</v>
      </c>
      <c r="L96" s="83"/>
      <c r="M96" s="82"/>
    </row>
    <row r="97" spans="1:13" s="81" customFormat="1" hidden="1" outlineLevel="1" x14ac:dyDescent="0.2">
      <c r="A97" s="89" t="s">
        <v>242</v>
      </c>
      <c r="B97" s="87" t="s">
        <v>196</v>
      </c>
      <c r="C97" s="88" t="s">
        <v>195</v>
      </c>
      <c r="D97" s="87" t="s">
        <v>49</v>
      </c>
      <c r="E97" s="84">
        <v>8.2799999999999994</v>
      </c>
      <c r="F97" s="86">
        <v>38.962499999999999</v>
      </c>
      <c r="G97" s="85">
        <v>311.90650099999999</v>
      </c>
      <c r="H97" s="84">
        <v>2582.59</v>
      </c>
      <c r="I97" s="85">
        <v>1</v>
      </c>
      <c r="J97" s="84">
        <v>322.61</v>
      </c>
      <c r="K97" s="84">
        <v>2582.59</v>
      </c>
      <c r="L97" s="83"/>
      <c r="M97" s="82"/>
    </row>
    <row r="98" spans="1:13" s="81" customFormat="1" hidden="1" outlineLevel="1" x14ac:dyDescent="0.2">
      <c r="A98" s="89" t="s">
        <v>241</v>
      </c>
      <c r="B98" s="87" t="s">
        <v>193</v>
      </c>
      <c r="C98" s="88" t="s">
        <v>192</v>
      </c>
      <c r="D98" s="87" t="s">
        <v>49</v>
      </c>
      <c r="E98" s="84">
        <v>3.31</v>
      </c>
      <c r="F98" s="86">
        <v>4.9749999999999996</v>
      </c>
      <c r="G98" s="85">
        <v>39.826368000000002</v>
      </c>
      <c r="H98" s="84">
        <v>131.83000000000001</v>
      </c>
      <c r="I98" s="85">
        <v>1</v>
      </c>
      <c r="J98" s="84">
        <v>16.47</v>
      </c>
      <c r="K98" s="84">
        <v>131.83000000000001</v>
      </c>
      <c r="L98" s="83"/>
      <c r="M98" s="82"/>
    </row>
    <row r="99" spans="1:13" s="81" customFormat="1" hidden="1" outlineLevel="1" x14ac:dyDescent="0.2">
      <c r="A99" s="89" t="s">
        <v>240</v>
      </c>
      <c r="B99" s="87" t="s">
        <v>155</v>
      </c>
      <c r="C99" s="88" t="s">
        <v>154</v>
      </c>
      <c r="D99" s="87" t="s">
        <v>49</v>
      </c>
      <c r="E99" s="84">
        <v>201.74</v>
      </c>
      <c r="F99" s="86">
        <v>0.5</v>
      </c>
      <c r="G99" s="85">
        <v>4.00265</v>
      </c>
      <c r="H99" s="84">
        <v>807.49</v>
      </c>
      <c r="I99" s="85">
        <v>1</v>
      </c>
      <c r="J99" s="84">
        <v>100.87</v>
      </c>
      <c r="K99" s="84">
        <v>807.49</v>
      </c>
      <c r="L99" s="83"/>
      <c r="M99" s="82"/>
    </row>
    <row r="100" spans="1:13" s="73" customFormat="1" ht="21" hidden="1" outlineLevel="1" x14ac:dyDescent="0.2">
      <c r="A100" s="80" t="s">
        <v>239</v>
      </c>
      <c r="B100" s="78" t="s">
        <v>238</v>
      </c>
      <c r="C100" s="79" t="s">
        <v>217</v>
      </c>
      <c r="D100" s="78" t="s">
        <v>182</v>
      </c>
      <c r="E100" s="75">
        <v>128.30000000000001</v>
      </c>
      <c r="F100" s="77">
        <v>12</v>
      </c>
      <c r="G100" s="76">
        <v>96.063599999999994</v>
      </c>
      <c r="H100" s="75">
        <v>12324.96</v>
      </c>
      <c r="I100" s="76">
        <v>1</v>
      </c>
      <c r="J100" s="75">
        <v>1539.6</v>
      </c>
      <c r="K100" s="75">
        <v>12324.96</v>
      </c>
      <c r="L100" s="74"/>
      <c r="M100" s="67"/>
    </row>
    <row r="101" spans="1:13" s="73" customFormat="1" ht="21" hidden="1" outlineLevel="1" x14ac:dyDescent="0.2">
      <c r="A101" s="80" t="s">
        <v>237</v>
      </c>
      <c r="B101" s="78" t="s">
        <v>236</v>
      </c>
      <c r="C101" s="79" t="s">
        <v>235</v>
      </c>
      <c r="D101" s="78" t="s">
        <v>182</v>
      </c>
      <c r="E101" s="75">
        <v>14.98</v>
      </c>
      <c r="F101" s="77">
        <v>55</v>
      </c>
      <c r="G101" s="76">
        <v>440.29149999999998</v>
      </c>
      <c r="H101" s="75">
        <v>6595.57</v>
      </c>
      <c r="I101" s="76">
        <v>1</v>
      </c>
      <c r="J101" s="75">
        <v>823.9</v>
      </c>
      <c r="K101" s="75">
        <v>6595.57</v>
      </c>
      <c r="L101" s="74"/>
      <c r="M101" s="67"/>
    </row>
    <row r="102" spans="1:13" s="73" customFormat="1" ht="21" hidden="1" outlineLevel="1" x14ac:dyDescent="0.2">
      <c r="A102" s="80" t="s">
        <v>234</v>
      </c>
      <c r="B102" s="78" t="s">
        <v>233</v>
      </c>
      <c r="C102" s="79" t="s">
        <v>214</v>
      </c>
      <c r="D102" s="78" t="s">
        <v>182</v>
      </c>
      <c r="E102" s="75">
        <v>46.25</v>
      </c>
      <c r="F102" s="77">
        <v>42</v>
      </c>
      <c r="G102" s="76">
        <v>336.2226</v>
      </c>
      <c r="H102" s="75">
        <v>15550.3</v>
      </c>
      <c r="I102" s="76">
        <v>1</v>
      </c>
      <c r="J102" s="75">
        <v>1942.5</v>
      </c>
      <c r="K102" s="75">
        <v>15550.3</v>
      </c>
      <c r="L102" s="74"/>
      <c r="M102" s="67"/>
    </row>
    <row r="103" spans="1:13" s="73" customFormat="1" ht="31.5" hidden="1" outlineLevel="1" x14ac:dyDescent="0.2">
      <c r="A103" s="80" t="s">
        <v>232</v>
      </c>
      <c r="B103" s="78" t="s">
        <v>231</v>
      </c>
      <c r="C103" s="79" t="s">
        <v>230</v>
      </c>
      <c r="D103" s="78" t="s">
        <v>178</v>
      </c>
      <c r="E103" s="75">
        <v>34.58</v>
      </c>
      <c r="F103" s="77">
        <v>350</v>
      </c>
      <c r="G103" s="76">
        <v>2801.855</v>
      </c>
      <c r="H103" s="75">
        <v>96888.15</v>
      </c>
      <c r="I103" s="76">
        <v>1</v>
      </c>
      <c r="J103" s="75">
        <v>12103</v>
      </c>
      <c r="K103" s="75">
        <v>96888.15</v>
      </c>
      <c r="L103" s="74"/>
      <c r="M103" s="67"/>
    </row>
    <row r="104" spans="1:13" s="73" customFormat="1" ht="21" hidden="1" outlineLevel="1" x14ac:dyDescent="0.2">
      <c r="A104" s="80" t="s">
        <v>229</v>
      </c>
      <c r="B104" s="78" t="s">
        <v>228</v>
      </c>
      <c r="C104" s="79" t="s">
        <v>211</v>
      </c>
      <c r="D104" s="78" t="s">
        <v>210</v>
      </c>
      <c r="E104" s="75">
        <v>669.29</v>
      </c>
      <c r="F104" s="77">
        <v>116</v>
      </c>
      <c r="G104" s="76">
        <v>928.61479999999995</v>
      </c>
      <c r="H104" s="75">
        <v>621512.6</v>
      </c>
      <c r="I104" s="76">
        <v>1</v>
      </c>
      <c r="J104" s="75">
        <v>77637.64</v>
      </c>
      <c r="K104" s="75">
        <v>621512.6</v>
      </c>
      <c r="L104" s="74"/>
      <c r="M104" s="67"/>
    </row>
    <row r="105" spans="1:13" s="73" customFormat="1" hidden="1" outlineLevel="1" x14ac:dyDescent="0.2">
      <c r="A105" s="80" t="s">
        <v>227</v>
      </c>
      <c r="B105" s="78" t="s">
        <v>226</v>
      </c>
      <c r="C105" s="79" t="s">
        <v>225</v>
      </c>
      <c r="D105" s="78" t="s">
        <v>224</v>
      </c>
      <c r="E105" s="75">
        <v>13.83</v>
      </c>
      <c r="F105" s="77">
        <v>200</v>
      </c>
      <c r="G105" s="76">
        <v>1601.06</v>
      </c>
      <c r="H105" s="75">
        <v>22142.66</v>
      </c>
      <c r="I105" s="76">
        <v>1</v>
      </c>
      <c r="J105" s="75">
        <v>2766</v>
      </c>
      <c r="K105" s="75">
        <v>22142.66</v>
      </c>
      <c r="L105" s="74"/>
      <c r="M105" s="67"/>
    </row>
    <row r="106" spans="1:13" s="73" customFormat="1" hidden="1" outlineLevel="1" x14ac:dyDescent="0.2">
      <c r="A106" s="80" t="s">
        <v>223</v>
      </c>
      <c r="B106" s="78" t="s">
        <v>180</v>
      </c>
      <c r="C106" s="79" t="s">
        <v>179</v>
      </c>
      <c r="D106" s="78" t="s">
        <v>178</v>
      </c>
      <c r="E106" s="75">
        <v>0.2</v>
      </c>
      <c r="F106" s="77">
        <v>2900</v>
      </c>
      <c r="G106" s="76">
        <v>23215.37</v>
      </c>
      <c r="H106" s="75">
        <v>4643.07</v>
      </c>
      <c r="I106" s="76">
        <v>1</v>
      </c>
      <c r="J106" s="75">
        <v>580</v>
      </c>
      <c r="K106" s="75">
        <v>4643.07</v>
      </c>
      <c r="L106" s="74"/>
      <c r="M106" s="67"/>
    </row>
    <row r="107" spans="1:13" s="73" customFormat="1" hidden="1" outlineLevel="1" x14ac:dyDescent="0.2">
      <c r="A107" s="80" t="s">
        <v>222</v>
      </c>
      <c r="B107" s="78" t="s">
        <v>221</v>
      </c>
      <c r="C107" s="79" t="s">
        <v>220</v>
      </c>
      <c r="D107" s="78" t="s">
        <v>178</v>
      </c>
      <c r="E107" s="75">
        <v>2.36</v>
      </c>
      <c r="F107" s="77">
        <v>700</v>
      </c>
      <c r="G107" s="76">
        <v>5603.71</v>
      </c>
      <c r="H107" s="75">
        <v>13224.76</v>
      </c>
      <c r="I107" s="76">
        <v>1</v>
      </c>
      <c r="J107" s="75">
        <v>1652</v>
      </c>
      <c r="K107" s="75">
        <v>13224.76</v>
      </c>
      <c r="L107" s="74"/>
      <c r="M107" s="67"/>
    </row>
    <row r="108" spans="1:13" s="66" customFormat="1" ht="12" collapsed="1" x14ac:dyDescent="0.25">
      <c r="A108" s="72"/>
      <c r="B108" s="70"/>
      <c r="C108" s="71" t="s">
        <v>177</v>
      </c>
      <c r="D108" s="70"/>
      <c r="E108" s="68">
        <v>3212.08</v>
      </c>
      <c r="F108" s="68"/>
      <c r="G108" s="68"/>
      <c r="H108" s="69">
        <v>25714</v>
      </c>
      <c r="I108" s="69"/>
      <c r="J108" s="69"/>
      <c r="K108" s="69"/>
      <c r="L108" s="68"/>
      <c r="M108" s="67"/>
    </row>
    <row r="109" spans="1:13" s="66" customFormat="1" ht="12" x14ac:dyDescent="0.25">
      <c r="A109" s="72"/>
      <c r="B109" s="70"/>
      <c r="C109" s="71" t="s">
        <v>176</v>
      </c>
      <c r="D109" s="70"/>
      <c r="E109" s="68">
        <v>1451.61</v>
      </c>
      <c r="F109" s="68"/>
      <c r="G109" s="68"/>
      <c r="H109" s="69">
        <v>11621</v>
      </c>
      <c r="I109" s="69"/>
      <c r="J109" s="69"/>
      <c r="K109" s="69"/>
      <c r="L109" s="68"/>
      <c r="M109" s="67"/>
    </row>
    <row r="110" spans="1:13" s="66" customFormat="1" ht="12" x14ac:dyDescent="0.25">
      <c r="A110" s="72"/>
      <c r="B110" s="70"/>
      <c r="C110" s="71" t="s">
        <v>31</v>
      </c>
      <c r="D110" s="70"/>
      <c r="E110" s="68"/>
      <c r="F110" s="68"/>
      <c r="G110" s="68"/>
      <c r="H110" s="69">
        <v>859416</v>
      </c>
      <c r="I110" s="69"/>
      <c r="J110" s="69"/>
      <c r="K110" s="69"/>
      <c r="L110" s="68"/>
      <c r="M110" s="67"/>
    </row>
    <row r="111" spans="1:13" s="118" customFormat="1" ht="51" x14ac:dyDescent="0.2">
      <c r="A111" s="156" t="s">
        <v>219</v>
      </c>
      <c r="B111" s="155" t="s">
        <v>218</v>
      </c>
      <c r="C111" s="154" t="s">
        <v>217</v>
      </c>
      <c r="D111" s="153">
        <v>96.063599999999994</v>
      </c>
      <c r="E111" s="150">
        <v>-128.30000000000001</v>
      </c>
      <c r="F111" s="150" t="s">
        <v>110</v>
      </c>
      <c r="G111" s="150">
        <v>-128.30000000000001</v>
      </c>
      <c r="H111" s="152">
        <v>-12325</v>
      </c>
      <c r="I111" s="152" t="s">
        <v>110</v>
      </c>
      <c r="J111" s="151" t="s">
        <v>110</v>
      </c>
      <c r="K111" s="151">
        <v>-12325</v>
      </c>
      <c r="L111" s="150" t="s">
        <v>110</v>
      </c>
      <c r="M111" s="149" t="s">
        <v>110</v>
      </c>
    </row>
    <row r="112" spans="1:13" s="118" customFormat="1" x14ac:dyDescent="0.2">
      <c r="A112" s="148"/>
      <c r="B112" s="147"/>
      <c r="C112" s="146"/>
      <c r="D112" s="166" t="s">
        <v>182</v>
      </c>
      <c r="E112" s="143" t="s">
        <v>110</v>
      </c>
      <c r="F112" s="143" t="s">
        <v>110</v>
      </c>
      <c r="G112" s="143" t="s">
        <v>110</v>
      </c>
      <c r="H112" s="144"/>
      <c r="I112" s="144"/>
      <c r="J112" s="144" t="s">
        <v>110</v>
      </c>
      <c r="K112" s="144"/>
      <c r="L112" s="143" t="s">
        <v>110</v>
      </c>
      <c r="M112" s="142" t="s">
        <v>110</v>
      </c>
    </row>
    <row r="113" spans="1:13" s="118" customFormat="1" ht="18" hidden="1" customHeight="1" outlineLevel="1" x14ac:dyDescent="0.25">
      <c r="A113" s="141"/>
      <c r="B113" s="125"/>
      <c r="C113" s="140" t="s">
        <v>109</v>
      </c>
      <c r="D113" s="136" t="s">
        <v>108</v>
      </c>
      <c r="E113" s="136" t="s">
        <v>107</v>
      </c>
      <c r="F113" s="136" t="s">
        <v>106</v>
      </c>
      <c r="G113" s="136" t="s">
        <v>90</v>
      </c>
      <c r="H113" s="136" t="s">
        <v>105</v>
      </c>
      <c r="I113" s="139" t="s">
        <v>104</v>
      </c>
      <c r="J113" s="138"/>
      <c r="K113" s="137"/>
      <c r="L113" s="136" t="s">
        <v>103</v>
      </c>
      <c r="M113" s="135"/>
    </row>
    <row r="114" spans="1:13" s="118" customFormat="1" hidden="1" outlineLevel="1" x14ac:dyDescent="0.25">
      <c r="A114" s="126"/>
      <c r="B114" s="125"/>
      <c r="C114" s="124" t="s">
        <v>209</v>
      </c>
      <c r="D114" s="123">
        <v>-128.30000000000001</v>
      </c>
      <c r="E114" s="122">
        <v>1</v>
      </c>
      <c r="F114" s="120">
        <v>-128.30000000000001</v>
      </c>
      <c r="G114" s="121">
        <v>1</v>
      </c>
      <c r="H114" s="120">
        <v>-128.30000000000001</v>
      </c>
      <c r="I114" s="120"/>
      <c r="J114" s="120"/>
      <c r="K114" s="120">
        <v>-12325</v>
      </c>
      <c r="L114" s="120"/>
      <c r="M114" s="119"/>
    </row>
    <row r="115" spans="1:13" s="118" customFormat="1" ht="51" collapsed="1" x14ac:dyDescent="0.2">
      <c r="A115" s="156" t="s">
        <v>216</v>
      </c>
      <c r="B115" s="155" t="s">
        <v>215</v>
      </c>
      <c r="C115" s="154" t="s">
        <v>214</v>
      </c>
      <c r="D115" s="153">
        <v>336.2226</v>
      </c>
      <c r="E115" s="150">
        <v>-46.25</v>
      </c>
      <c r="F115" s="150" t="s">
        <v>110</v>
      </c>
      <c r="G115" s="150">
        <v>-46.25</v>
      </c>
      <c r="H115" s="152">
        <v>-15550</v>
      </c>
      <c r="I115" s="152" t="s">
        <v>110</v>
      </c>
      <c r="J115" s="151" t="s">
        <v>110</v>
      </c>
      <c r="K115" s="151">
        <v>-15550</v>
      </c>
      <c r="L115" s="150" t="s">
        <v>110</v>
      </c>
      <c r="M115" s="149" t="s">
        <v>110</v>
      </c>
    </row>
    <row r="116" spans="1:13" s="118" customFormat="1" x14ac:dyDescent="0.2">
      <c r="A116" s="148"/>
      <c r="B116" s="147"/>
      <c r="C116" s="146"/>
      <c r="D116" s="166" t="s">
        <v>182</v>
      </c>
      <c r="E116" s="143" t="s">
        <v>110</v>
      </c>
      <c r="F116" s="143" t="s">
        <v>110</v>
      </c>
      <c r="G116" s="143" t="s">
        <v>110</v>
      </c>
      <c r="H116" s="144"/>
      <c r="I116" s="144"/>
      <c r="J116" s="144" t="s">
        <v>110</v>
      </c>
      <c r="K116" s="144"/>
      <c r="L116" s="143" t="s">
        <v>110</v>
      </c>
      <c r="M116" s="142" t="s">
        <v>110</v>
      </c>
    </row>
    <row r="117" spans="1:13" s="118" customFormat="1" ht="18" hidden="1" customHeight="1" outlineLevel="1" x14ac:dyDescent="0.25">
      <c r="A117" s="141"/>
      <c r="B117" s="125"/>
      <c r="C117" s="140" t="s">
        <v>109</v>
      </c>
      <c r="D117" s="136" t="s">
        <v>108</v>
      </c>
      <c r="E117" s="136" t="s">
        <v>107</v>
      </c>
      <c r="F117" s="136" t="s">
        <v>106</v>
      </c>
      <c r="G117" s="136" t="s">
        <v>90</v>
      </c>
      <c r="H117" s="136" t="s">
        <v>105</v>
      </c>
      <c r="I117" s="139" t="s">
        <v>104</v>
      </c>
      <c r="J117" s="138"/>
      <c r="K117" s="137"/>
      <c r="L117" s="136" t="s">
        <v>103</v>
      </c>
      <c r="M117" s="135"/>
    </row>
    <row r="118" spans="1:13" s="118" customFormat="1" hidden="1" outlineLevel="1" x14ac:dyDescent="0.25">
      <c r="A118" s="126"/>
      <c r="B118" s="125"/>
      <c r="C118" s="124" t="s">
        <v>209</v>
      </c>
      <c r="D118" s="123">
        <v>-46.25</v>
      </c>
      <c r="E118" s="122">
        <v>1</v>
      </c>
      <c r="F118" s="120">
        <v>-46.25</v>
      </c>
      <c r="G118" s="121">
        <v>1</v>
      </c>
      <c r="H118" s="120">
        <v>-46.25</v>
      </c>
      <c r="I118" s="120"/>
      <c r="J118" s="120"/>
      <c r="K118" s="120">
        <v>-15550</v>
      </c>
      <c r="L118" s="120"/>
      <c r="M118" s="119"/>
    </row>
    <row r="119" spans="1:13" s="118" customFormat="1" ht="51" collapsed="1" x14ac:dyDescent="0.2">
      <c r="A119" s="156" t="s">
        <v>213</v>
      </c>
      <c r="B119" s="155" t="s">
        <v>212</v>
      </c>
      <c r="C119" s="154" t="s">
        <v>211</v>
      </c>
      <c r="D119" s="153">
        <v>928.61479999999995</v>
      </c>
      <c r="E119" s="150">
        <v>-669.29</v>
      </c>
      <c r="F119" s="150" t="s">
        <v>110</v>
      </c>
      <c r="G119" s="150">
        <v>-669.29</v>
      </c>
      <c r="H119" s="152">
        <v>-621513</v>
      </c>
      <c r="I119" s="152" t="s">
        <v>110</v>
      </c>
      <c r="J119" s="151" t="s">
        <v>110</v>
      </c>
      <c r="K119" s="151">
        <v>-621513</v>
      </c>
      <c r="L119" s="150" t="s">
        <v>110</v>
      </c>
      <c r="M119" s="149" t="s">
        <v>110</v>
      </c>
    </row>
    <row r="120" spans="1:13" s="118" customFormat="1" x14ac:dyDescent="0.2">
      <c r="A120" s="148"/>
      <c r="B120" s="147"/>
      <c r="C120" s="146"/>
      <c r="D120" s="166" t="s">
        <v>210</v>
      </c>
      <c r="E120" s="143" t="s">
        <v>110</v>
      </c>
      <c r="F120" s="143" t="s">
        <v>110</v>
      </c>
      <c r="G120" s="143" t="s">
        <v>110</v>
      </c>
      <c r="H120" s="144"/>
      <c r="I120" s="144"/>
      <c r="J120" s="144" t="s">
        <v>110</v>
      </c>
      <c r="K120" s="144"/>
      <c r="L120" s="143" t="s">
        <v>110</v>
      </c>
      <c r="M120" s="142" t="s">
        <v>110</v>
      </c>
    </row>
    <row r="121" spans="1:13" s="118" customFormat="1" ht="18" hidden="1" customHeight="1" outlineLevel="1" x14ac:dyDescent="0.25">
      <c r="A121" s="141"/>
      <c r="B121" s="125"/>
      <c r="C121" s="140" t="s">
        <v>109</v>
      </c>
      <c r="D121" s="136" t="s">
        <v>108</v>
      </c>
      <c r="E121" s="136" t="s">
        <v>107</v>
      </c>
      <c r="F121" s="136" t="s">
        <v>106</v>
      </c>
      <c r="G121" s="136" t="s">
        <v>90</v>
      </c>
      <c r="H121" s="136" t="s">
        <v>105</v>
      </c>
      <c r="I121" s="139" t="s">
        <v>104</v>
      </c>
      <c r="J121" s="138"/>
      <c r="K121" s="137"/>
      <c r="L121" s="136" t="s">
        <v>103</v>
      </c>
      <c r="M121" s="135"/>
    </row>
    <row r="122" spans="1:13" s="118" customFormat="1" hidden="1" outlineLevel="1" x14ac:dyDescent="0.25">
      <c r="A122" s="126"/>
      <c r="B122" s="125"/>
      <c r="C122" s="124" t="s">
        <v>209</v>
      </c>
      <c r="D122" s="123">
        <v>-669.29</v>
      </c>
      <c r="E122" s="122">
        <v>1</v>
      </c>
      <c r="F122" s="120">
        <v>-669.29</v>
      </c>
      <c r="G122" s="121">
        <v>1</v>
      </c>
      <c r="H122" s="120">
        <v>-669.29</v>
      </c>
      <c r="I122" s="120"/>
      <c r="J122" s="120"/>
      <c r="K122" s="120">
        <v>-621513</v>
      </c>
      <c r="L122" s="120"/>
      <c r="M122" s="119"/>
    </row>
    <row r="123" spans="1:13" s="118" customFormat="1" ht="51" collapsed="1" x14ac:dyDescent="0.2">
      <c r="A123" s="156" t="s">
        <v>208</v>
      </c>
      <c r="B123" s="155" t="s">
        <v>207</v>
      </c>
      <c r="C123" s="154" t="s">
        <v>206</v>
      </c>
      <c r="D123" s="153">
        <v>4.4294925999999997</v>
      </c>
      <c r="E123" s="150">
        <v>17376.990000000002</v>
      </c>
      <c r="F123" s="150" t="s">
        <v>110</v>
      </c>
      <c r="G123" s="150" t="s">
        <v>110</v>
      </c>
      <c r="H123" s="152">
        <v>76971</v>
      </c>
      <c r="I123" s="152" t="s">
        <v>110</v>
      </c>
      <c r="J123" s="151" t="s">
        <v>110</v>
      </c>
      <c r="K123" s="151" t="s">
        <v>110</v>
      </c>
      <c r="L123" s="150" t="s">
        <v>110</v>
      </c>
      <c r="M123" s="149" t="s">
        <v>110</v>
      </c>
    </row>
    <row r="124" spans="1:13" s="118" customFormat="1" x14ac:dyDescent="0.2">
      <c r="A124" s="148"/>
      <c r="B124" s="147"/>
      <c r="C124" s="146"/>
      <c r="D124" s="166" t="s">
        <v>38</v>
      </c>
      <c r="E124" s="143" t="s">
        <v>110</v>
      </c>
      <c r="F124" s="143" t="s">
        <v>110</v>
      </c>
      <c r="G124" s="143" t="s">
        <v>110</v>
      </c>
      <c r="H124" s="144"/>
      <c r="I124" s="144"/>
      <c r="J124" s="144" t="s">
        <v>110</v>
      </c>
      <c r="K124" s="144"/>
      <c r="L124" s="143" t="s">
        <v>110</v>
      </c>
      <c r="M124" s="142" t="s">
        <v>110</v>
      </c>
    </row>
    <row r="125" spans="1:13" s="118" customFormat="1" ht="18" hidden="1" customHeight="1" outlineLevel="1" x14ac:dyDescent="0.25">
      <c r="A125" s="141"/>
      <c r="B125" s="125"/>
      <c r="C125" s="140" t="s">
        <v>109</v>
      </c>
      <c r="D125" s="136" t="s">
        <v>108</v>
      </c>
      <c r="E125" s="136" t="s">
        <v>107</v>
      </c>
      <c r="F125" s="136" t="s">
        <v>106</v>
      </c>
      <c r="G125" s="136" t="s">
        <v>90</v>
      </c>
      <c r="H125" s="136" t="s">
        <v>105</v>
      </c>
      <c r="I125" s="139" t="s">
        <v>104</v>
      </c>
      <c r="J125" s="138"/>
      <c r="K125" s="137"/>
      <c r="L125" s="136" t="s">
        <v>103</v>
      </c>
      <c r="M125" s="135"/>
    </row>
    <row r="126" spans="1:13" s="118" customFormat="1" hidden="1" outlineLevel="1" x14ac:dyDescent="0.25">
      <c r="A126" s="126"/>
      <c r="B126" s="125"/>
      <c r="C126" s="124" t="s">
        <v>205</v>
      </c>
      <c r="D126" s="123">
        <v>17376.990000000002</v>
      </c>
      <c r="E126" s="122">
        <v>1</v>
      </c>
      <c r="F126" s="120">
        <v>17376.990000000002</v>
      </c>
      <c r="G126" s="121">
        <v>1</v>
      </c>
      <c r="H126" s="120">
        <v>17376.990000000002</v>
      </c>
      <c r="I126" s="120"/>
      <c r="J126" s="120"/>
      <c r="K126" s="120">
        <v>76971</v>
      </c>
      <c r="L126" s="120"/>
      <c r="M126" s="119"/>
    </row>
    <row r="127" spans="1:13" s="118" customFormat="1" ht="63.75" collapsed="1" x14ac:dyDescent="0.2">
      <c r="A127" s="156" t="s">
        <v>204</v>
      </c>
      <c r="B127" s="155" t="s">
        <v>203</v>
      </c>
      <c r="C127" s="154" t="s">
        <v>202</v>
      </c>
      <c r="D127" s="153">
        <v>114.1</v>
      </c>
      <c r="E127" s="150">
        <v>302.99</v>
      </c>
      <c r="F127" s="150">
        <v>1.61</v>
      </c>
      <c r="G127" s="150">
        <v>255.85</v>
      </c>
      <c r="H127" s="152">
        <v>34571</v>
      </c>
      <c r="I127" s="152">
        <v>5195</v>
      </c>
      <c r="J127" s="151">
        <v>184</v>
      </c>
      <c r="K127" s="151">
        <v>29192</v>
      </c>
      <c r="L127" s="150">
        <v>1.78</v>
      </c>
      <c r="M127" s="149">
        <v>203</v>
      </c>
    </row>
    <row r="128" spans="1:13" s="118" customFormat="1" x14ac:dyDescent="0.2">
      <c r="A128" s="148"/>
      <c r="B128" s="147"/>
      <c r="C128" s="146"/>
      <c r="D128" s="145" t="s">
        <v>201</v>
      </c>
      <c r="E128" s="143">
        <v>45.53</v>
      </c>
      <c r="F128" s="143" t="s">
        <v>110</v>
      </c>
      <c r="G128" s="143" t="s">
        <v>110</v>
      </c>
      <c r="H128" s="144"/>
      <c r="I128" s="144"/>
      <c r="J128" s="144" t="s">
        <v>110</v>
      </c>
      <c r="K128" s="144"/>
      <c r="L128" s="143" t="s">
        <v>110</v>
      </c>
      <c r="M128" s="142" t="s">
        <v>110</v>
      </c>
    </row>
    <row r="129" spans="1:13" s="118" customFormat="1" ht="18" hidden="1" customHeight="1" outlineLevel="1" x14ac:dyDescent="0.25">
      <c r="A129" s="141"/>
      <c r="B129" s="125"/>
      <c r="C129" s="140" t="s">
        <v>109</v>
      </c>
      <c r="D129" s="136" t="s">
        <v>108</v>
      </c>
      <c r="E129" s="136" t="s">
        <v>107</v>
      </c>
      <c r="F129" s="136" t="s">
        <v>106</v>
      </c>
      <c r="G129" s="136" t="s">
        <v>90</v>
      </c>
      <c r="H129" s="136" t="s">
        <v>105</v>
      </c>
      <c r="I129" s="139" t="s">
        <v>104</v>
      </c>
      <c r="J129" s="138"/>
      <c r="K129" s="137"/>
      <c r="L129" s="136" t="s">
        <v>103</v>
      </c>
      <c r="M129" s="135"/>
    </row>
    <row r="130" spans="1:13" s="118" customFormat="1" hidden="1" outlineLevel="1" x14ac:dyDescent="0.25">
      <c r="A130" s="126"/>
      <c r="B130" s="125"/>
      <c r="C130" s="124" t="s">
        <v>200</v>
      </c>
      <c r="D130" s="123">
        <v>39.590000000000003</v>
      </c>
      <c r="E130" s="122">
        <v>1.1499999999999999</v>
      </c>
      <c r="F130" s="120">
        <v>45.53</v>
      </c>
      <c r="G130" s="121">
        <v>1</v>
      </c>
      <c r="H130" s="120">
        <v>45.53</v>
      </c>
      <c r="I130" s="120">
        <v>5195</v>
      </c>
      <c r="J130" s="120"/>
      <c r="K130" s="120"/>
      <c r="L130" s="120">
        <v>25.58</v>
      </c>
      <c r="M130" s="119"/>
    </row>
    <row r="131" spans="1:13" s="118" customFormat="1" hidden="1" outlineLevel="1" x14ac:dyDescent="0.25">
      <c r="A131" s="126"/>
      <c r="B131" s="125"/>
      <c r="C131" s="124" t="s">
        <v>101</v>
      </c>
      <c r="D131" s="123">
        <v>1.29</v>
      </c>
      <c r="E131" s="122">
        <v>1.25</v>
      </c>
      <c r="F131" s="120">
        <v>1.61</v>
      </c>
      <c r="G131" s="121">
        <v>1</v>
      </c>
      <c r="H131" s="120">
        <v>1.61</v>
      </c>
      <c r="I131" s="120"/>
      <c r="J131" s="120">
        <v>184</v>
      </c>
      <c r="K131" s="120"/>
      <c r="L131" s="120"/>
      <c r="M131" s="119"/>
    </row>
    <row r="132" spans="1:13" s="118" customFormat="1" hidden="1" outlineLevel="1" x14ac:dyDescent="0.25">
      <c r="A132" s="126"/>
      <c r="B132" s="125"/>
      <c r="C132" s="124" t="s">
        <v>98</v>
      </c>
      <c r="D132" s="123">
        <v>255.85</v>
      </c>
      <c r="E132" s="122">
        <v>1</v>
      </c>
      <c r="F132" s="120">
        <v>255.85</v>
      </c>
      <c r="G132" s="121">
        <v>1</v>
      </c>
      <c r="H132" s="120">
        <v>255.85</v>
      </c>
      <c r="I132" s="120"/>
      <c r="J132" s="120"/>
      <c r="K132" s="120">
        <v>29192</v>
      </c>
      <c r="L132" s="120"/>
      <c r="M132" s="119"/>
    </row>
    <row r="133" spans="1:13" s="66" customFormat="1" ht="12" collapsed="1" x14ac:dyDescent="0.25">
      <c r="A133" s="117"/>
      <c r="B133" s="115"/>
      <c r="C133" s="116"/>
      <c r="D133" s="115"/>
      <c r="E133" s="113"/>
      <c r="F133" s="113"/>
      <c r="G133" s="113"/>
      <c r="H133" s="114"/>
      <c r="I133" s="114"/>
      <c r="J133" s="114"/>
      <c r="K133" s="114"/>
      <c r="L133" s="113"/>
      <c r="M133" s="112"/>
    </row>
    <row r="134" spans="1:13" s="66" customFormat="1" ht="12" hidden="1" customHeight="1" outlineLevel="1" x14ac:dyDescent="0.25">
      <c r="A134" s="111" t="s">
        <v>97</v>
      </c>
      <c r="B134" s="109" t="s">
        <v>96</v>
      </c>
      <c r="C134" s="109" t="s">
        <v>95</v>
      </c>
      <c r="D134" s="109" t="s">
        <v>94</v>
      </c>
      <c r="E134" s="109" t="s">
        <v>93</v>
      </c>
      <c r="F134" s="108" t="s">
        <v>92</v>
      </c>
      <c r="G134" s="107"/>
      <c r="H134" s="110" t="s">
        <v>91</v>
      </c>
      <c r="I134" s="109" t="s">
        <v>90</v>
      </c>
      <c r="J134" s="108" t="s">
        <v>89</v>
      </c>
      <c r="K134" s="107"/>
      <c r="L134" s="106"/>
      <c r="M134" s="105"/>
    </row>
    <row r="135" spans="1:13" s="66" customFormat="1" ht="12.75" hidden="1" customHeight="1" outlineLevel="1" x14ac:dyDescent="0.25">
      <c r="A135" s="104"/>
      <c r="B135" s="102"/>
      <c r="C135" s="102"/>
      <c r="D135" s="102"/>
      <c r="E135" s="102"/>
      <c r="F135" s="101" t="s">
        <v>87</v>
      </c>
      <c r="G135" s="101" t="s">
        <v>88</v>
      </c>
      <c r="H135" s="103"/>
      <c r="I135" s="102"/>
      <c r="J135" s="101" t="s">
        <v>87</v>
      </c>
      <c r="K135" s="100" t="s">
        <v>86</v>
      </c>
      <c r="L135" s="99"/>
      <c r="M135" s="98"/>
    </row>
    <row r="136" spans="1:13" s="90" customFormat="1" hidden="1" outlineLevel="1" x14ac:dyDescent="0.2">
      <c r="A136" s="97" t="s">
        <v>199</v>
      </c>
      <c r="B136" s="95" t="s">
        <v>84</v>
      </c>
      <c r="C136" s="96" t="s">
        <v>198</v>
      </c>
      <c r="D136" s="95" t="s">
        <v>16</v>
      </c>
      <c r="E136" s="92">
        <v>25.58</v>
      </c>
      <c r="F136" s="94">
        <v>1.7825</v>
      </c>
      <c r="G136" s="93">
        <v>203.38325</v>
      </c>
      <c r="H136" s="92">
        <v>5194.97</v>
      </c>
      <c r="I136" s="93">
        <v>1</v>
      </c>
      <c r="J136" s="92">
        <v>45.53</v>
      </c>
      <c r="K136" s="92">
        <v>5194.97</v>
      </c>
      <c r="L136" s="92"/>
      <c r="M136" s="91"/>
    </row>
    <row r="137" spans="1:13" s="81" customFormat="1" hidden="1" outlineLevel="1" x14ac:dyDescent="0.2">
      <c r="A137" s="89" t="s">
        <v>197</v>
      </c>
      <c r="B137" s="87" t="s">
        <v>196</v>
      </c>
      <c r="C137" s="88" t="s">
        <v>195</v>
      </c>
      <c r="D137" s="87" t="s">
        <v>49</v>
      </c>
      <c r="E137" s="84">
        <v>8.2799999999999994</v>
      </c>
      <c r="F137" s="86">
        <v>0.17499999999999999</v>
      </c>
      <c r="G137" s="85">
        <v>19.967500000000001</v>
      </c>
      <c r="H137" s="84">
        <v>165.33</v>
      </c>
      <c r="I137" s="85">
        <v>1</v>
      </c>
      <c r="J137" s="84">
        <v>1.45</v>
      </c>
      <c r="K137" s="84">
        <v>165.33</v>
      </c>
      <c r="L137" s="83"/>
      <c r="M137" s="82"/>
    </row>
    <row r="138" spans="1:13" s="81" customFormat="1" hidden="1" outlineLevel="1" x14ac:dyDescent="0.2">
      <c r="A138" s="89" t="s">
        <v>194</v>
      </c>
      <c r="B138" s="87" t="s">
        <v>193</v>
      </c>
      <c r="C138" s="88" t="s">
        <v>192</v>
      </c>
      <c r="D138" s="87" t="s">
        <v>49</v>
      </c>
      <c r="E138" s="84">
        <v>3.31</v>
      </c>
      <c r="F138" s="86">
        <v>0.05</v>
      </c>
      <c r="G138" s="85">
        <v>5.7050000000000001</v>
      </c>
      <c r="H138" s="84">
        <v>18.88</v>
      </c>
      <c r="I138" s="85">
        <v>1</v>
      </c>
      <c r="J138" s="84">
        <v>0.17</v>
      </c>
      <c r="K138" s="84">
        <v>18.88</v>
      </c>
      <c r="L138" s="83"/>
      <c r="M138" s="82"/>
    </row>
    <row r="139" spans="1:13" s="73" customFormat="1" ht="21" hidden="1" outlineLevel="1" x14ac:dyDescent="0.2">
      <c r="A139" s="80" t="s">
        <v>191</v>
      </c>
      <c r="B139" s="78" t="s">
        <v>190</v>
      </c>
      <c r="C139" s="79" t="s">
        <v>189</v>
      </c>
      <c r="D139" s="78" t="s">
        <v>182</v>
      </c>
      <c r="E139" s="75">
        <v>61.79</v>
      </c>
      <c r="F139" s="77">
        <v>2.1</v>
      </c>
      <c r="G139" s="76">
        <v>239.61</v>
      </c>
      <c r="H139" s="75">
        <v>14805.5</v>
      </c>
      <c r="I139" s="76">
        <v>1</v>
      </c>
      <c r="J139" s="75">
        <v>129.76</v>
      </c>
      <c r="K139" s="75">
        <v>14805.5</v>
      </c>
      <c r="L139" s="74"/>
      <c r="M139" s="67"/>
    </row>
    <row r="140" spans="1:13" s="73" customFormat="1" ht="21" hidden="1" outlineLevel="1" x14ac:dyDescent="0.2">
      <c r="A140" s="80" t="s">
        <v>188</v>
      </c>
      <c r="B140" s="78" t="s">
        <v>187</v>
      </c>
      <c r="C140" s="79" t="s">
        <v>186</v>
      </c>
      <c r="D140" s="78" t="s">
        <v>182</v>
      </c>
      <c r="E140" s="75">
        <v>41.98</v>
      </c>
      <c r="F140" s="77">
        <v>2.1</v>
      </c>
      <c r="G140" s="76">
        <v>239.61</v>
      </c>
      <c r="H140" s="75">
        <v>10058.83</v>
      </c>
      <c r="I140" s="76">
        <v>1</v>
      </c>
      <c r="J140" s="75">
        <v>88.16</v>
      </c>
      <c r="K140" s="75">
        <v>10058.83</v>
      </c>
      <c r="L140" s="74"/>
      <c r="M140" s="67"/>
    </row>
    <row r="141" spans="1:13" s="73" customFormat="1" ht="21" hidden="1" outlineLevel="1" x14ac:dyDescent="0.2">
      <c r="A141" s="80" t="s">
        <v>185</v>
      </c>
      <c r="B141" s="78" t="s">
        <v>184</v>
      </c>
      <c r="C141" s="79" t="s">
        <v>183</v>
      </c>
      <c r="D141" s="78" t="s">
        <v>182</v>
      </c>
      <c r="E141" s="75">
        <v>52.62</v>
      </c>
      <c r="F141" s="77">
        <v>0.66</v>
      </c>
      <c r="G141" s="76">
        <v>75.305999999999997</v>
      </c>
      <c r="H141" s="75">
        <v>3962.6</v>
      </c>
      <c r="I141" s="76">
        <v>1</v>
      </c>
      <c r="J141" s="75">
        <v>34.729999999999997</v>
      </c>
      <c r="K141" s="75">
        <v>3962.6</v>
      </c>
      <c r="L141" s="74"/>
      <c r="M141" s="67"/>
    </row>
    <row r="142" spans="1:13" s="73" customFormat="1" hidden="1" outlineLevel="1" x14ac:dyDescent="0.2">
      <c r="A142" s="80" t="s">
        <v>181</v>
      </c>
      <c r="B142" s="78" t="s">
        <v>180</v>
      </c>
      <c r="C142" s="79" t="s">
        <v>179</v>
      </c>
      <c r="D142" s="78" t="s">
        <v>178</v>
      </c>
      <c r="E142" s="75">
        <v>0.2</v>
      </c>
      <c r="F142" s="77">
        <v>16</v>
      </c>
      <c r="G142" s="76">
        <v>1825.6</v>
      </c>
      <c r="H142" s="75">
        <v>365.12</v>
      </c>
      <c r="I142" s="76">
        <v>1</v>
      </c>
      <c r="J142" s="75">
        <v>3.2</v>
      </c>
      <c r="K142" s="75">
        <v>365.12</v>
      </c>
      <c r="L142" s="74"/>
      <c r="M142" s="67"/>
    </row>
    <row r="143" spans="1:13" s="66" customFormat="1" ht="12" collapsed="1" x14ac:dyDescent="0.25">
      <c r="A143" s="72"/>
      <c r="B143" s="70"/>
      <c r="C143" s="71" t="s">
        <v>177</v>
      </c>
      <c r="D143" s="70"/>
      <c r="E143" s="68">
        <v>47.35</v>
      </c>
      <c r="F143" s="68"/>
      <c r="G143" s="68"/>
      <c r="H143" s="69">
        <v>5403</v>
      </c>
      <c r="I143" s="69"/>
      <c r="J143" s="69"/>
      <c r="K143" s="69"/>
      <c r="L143" s="68"/>
      <c r="M143" s="67"/>
    </row>
    <row r="144" spans="1:13" s="66" customFormat="1" ht="12" x14ac:dyDescent="0.25">
      <c r="A144" s="72"/>
      <c r="B144" s="70"/>
      <c r="C144" s="71" t="s">
        <v>176</v>
      </c>
      <c r="D144" s="70"/>
      <c r="E144" s="68">
        <v>21.4</v>
      </c>
      <c r="F144" s="68"/>
      <c r="G144" s="68"/>
      <c r="H144" s="69">
        <v>2442</v>
      </c>
      <c r="I144" s="69"/>
      <c r="J144" s="69"/>
      <c r="K144" s="69"/>
      <c r="L144" s="68"/>
      <c r="M144" s="67"/>
    </row>
    <row r="145" spans="1:13" s="66" customFormat="1" ht="12" x14ac:dyDescent="0.25">
      <c r="A145" s="72"/>
      <c r="B145" s="70"/>
      <c r="C145" s="71" t="s">
        <v>31</v>
      </c>
      <c r="D145" s="70"/>
      <c r="E145" s="68"/>
      <c r="F145" s="68"/>
      <c r="G145" s="68"/>
      <c r="H145" s="69">
        <v>42416</v>
      </c>
      <c r="I145" s="69"/>
      <c r="J145" s="69"/>
      <c r="K145" s="69"/>
      <c r="L145" s="68"/>
      <c r="M145" s="67"/>
    </row>
    <row r="146" spans="1:13" s="118" customFormat="1" ht="76.5" x14ac:dyDescent="0.2">
      <c r="A146" s="156" t="s">
        <v>175</v>
      </c>
      <c r="B146" s="155" t="s">
        <v>174</v>
      </c>
      <c r="C146" s="154" t="s">
        <v>173</v>
      </c>
      <c r="D146" s="153">
        <v>4.1000000000000002E-2</v>
      </c>
      <c r="E146" s="150">
        <v>2515.9</v>
      </c>
      <c r="F146" s="150">
        <v>1120.3</v>
      </c>
      <c r="G146" s="150">
        <v>231.82</v>
      </c>
      <c r="H146" s="152">
        <v>103</v>
      </c>
      <c r="I146" s="152">
        <v>48</v>
      </c>
      <c r="J146" s="151">
        <v>46</v>
      </c>
      <c r="K146" s="151">
        <v>9</v>
      </c>
      <c r="L146" s="150">
        <v>44</v>
      </c>
      <c r="M146" s="149">
        <v>2</v>
      </c>
    </row>
    <row r="147" spans="1:13" s="118" customFormat="1" x14ac:dyDescent="0.2">
      <c r="A147" s="148"/>
      <c r="B147" s="147"/>
      <c r="C147" s="146"/>
      <c r="D147" s="145" t="s">
        <v>111</v>
      </c>
      <c r="E147" s="143">
        <v>1163.78</v>
      </c>
      <c r="F147" s="143">
        <v>20.89</v>
      </c>
      <c r="G147" s="143" t="s">
        <v>110</v>
      </c>
      <c r="H147" s="144"/>
      <c r="I147" s="144"/>
      <c r="J147" s="144">
        <v>1</v>
      </c>
      <c r="K147" s="144"/>
      <c r="L147" s="143">
        <v>0.56000000000000005</v>
      </c>
      <c r="M147" s="142" t="s">
        <v>110</v>
      </c>
    </row>
    <row r="148" spans="1:13" s="118" customFormat="1" ht="18" hidden="1" customHeight="1" outlineLevel="1" x14ac:dyDescent="0.25">
      <c r="A148" s="141"/>
      <c r="B148" s="125"/>
      <c r="C148" s="140" t="s">
        <v>109</v>
      </c>
      <c r="D148" s="136" t="s">
        <v>108</v>
      </c>
      <c r="E148" s="136" t="s">
        <v>107</v>
      </c>
      <c r="F148" s="136" t="s">
        <v>106</v>
      </c>
      <c r="G148" s="136" t="s">
        <v>90</v>
      </c>
      <c r="H148" s="136" t="s">
        <v>105</v>
      </c>
      <c r="I148" s="139" t="s">
        <v>104</v>
      </c>
      <c r="J148" s="138"/>
      <c r="K148" s="137"/>
      <c r="L148" s="136" t="s">
        <v>103</v>
      </c>
      <c r="M148" s="135"/>
    </row>
    <row r="149" spans="1:13" s="118" customFormat="1" hidden="1" outlineLevel="1" x14ac:dyDescent="0.25">
      <c r="A149" s="126"/>
      <c r="B149" s="125"/>
      <c r="C149" s="124" t="s">
        <v>172</v>
      </c>
      <c r="D149" s="123">
        <v>1011.98</v>
      </c>
      <c r="E149" s="122">
        <v>1.1499999999999999</v>
      </c>
      <c r="F149" s="120">
        <v>1163.78</v>
      </c>
      <c r="G149" s="121">
        <v>1</v>
      </c>
      <c r="H149" s="120">
        <v>1163.78</v>
      </c>
      <c r="I149" s="120">
        <v>48</v>
      </c>
      <c r="J149" s="120"/>
      <c r="K149" s="120"/>
      <c r="L149" s="120">
        <v>26.45</v>
      </c>
      <c r="M149" s="119"/>
    </row>
    <row r="150" spans="1:13" s="118" customFormat="1" hidden="1" outlineLevel="1" x14ac:dyDescent="0.25">
      <c r="A150" s="126"/>
      <c r="B150" s="125"/>
      <c r="C150" s="124" t="s">
        <v>101</v>
      </c>
      <c r="D150" s="123">
        <v>896.24</v>
      </c>
      <c r="E150" s="122">
        <v>1.25</v>
      </c>
      <c r="F150" s="120">
        <v>1120.3</v>
      </c>
      <c r="G150" s="121">
        <v>1</v>
      </c>
      <c r="H150" s="120">
        <v>1120.3</v>
      </c>
      <c r="I150" s="120"/>
      <c r="J150" s="120">
        <v>46</v>
      </c>
      <c r="K150" s="120"/>
      <c r="L150" s="120"/>
      <c r="M150" s="119"/>
    </row>
    <row r="151" spans="1:13" s="118" customFormat="1" hidden="1" outlineLevel="2" x14ac:dyDescent="0.25">
      <c r="A151" s="134"/>
      <c r="B151" s="133"/>
      <c r="C151" s="132" t="s">
        <v>100</v>
      </c>
      <c r="D151" s="131">
        <v>879.53</v>
      </c>
      <c r="E151" s="130">
        <v>1.25</v>
      </c>
      <c r="F151" s="128">
        <v>1099.4100000000001</v>
      </c>
      <c r="G151" s="129">
        <v>1</v>
      </c>
      <c r="H151" s="128">
        <v>1099.4100000000001</v>
      </c>
      <c r="I151" s="128"/>
      <c r="J151" s="128">
        <v>45</v>
      </c>
      <c r="K151" s="128"/>
      <c r="L151" s="128"/>
      <c r="M151" s="127"/>
    </row>
    <row r="152" spans="1:13" s="118" customFormat="1" hidden="1" outlineLevel="2" x14ac:dyDescent="0.25">
      <c r="A152" s="134"/>
      <c r="B152" s="133"/>
      <c r="C152" s="132" t="s">
        <v>99</v>
      </c>
      <c r="D152" s="131">
        <v>16.71</v>
      </c>
      <c r="E152" s="130">
        <v>1.25</v>
      </c>
      <c r="F152" s="128">
        <v>20.89</v>
      </c>
      <c r="G152" s="129">
        <v>1</v>
      </c>
      <c r="H152" s="128">
        <v>20.89</v>
      </c>
      <c r="I152" s="128"/>
      <c r="J152" s="128">
        <v>1</v>
      </c>
      <c r="K152" s="128"/>
      <c r="L152" s="128">
        <v>37.299999999999997</v>
      </c>
      <c r="M152" s="127"/>
    </row>
    <row r="153" spans="1:13" s="118" customFormat="1" hidden="1" outlineLevel="1" x14ac:dyDescent="0.25">
      <c r="A153" s="126"/>
      <c r="B153" s="125"/>
      <c r="C153" s="124" t="s">
        <v>98</v>
      </c>
      <c r="D153" s="123">
        <v>231.82</v>
      </c>
      <c r="E153" s="122">
        <v>1</v>
      </c>
      <c r="F153" s="120">
        <v>231.82</v>
      </c>
      <c r="G153" s="121">
        <v>1</v>
      </c>
      <c r="H153" s="120">
        <v>231.82</v>
      </c>
      <c r="I153" s="120"/>
      <c r="J153" s="120"/>
      <c r="K153" s="120">
        <v>10</v>
      </c>
      <c r="L153" s="120"/>
      <c r="M153" s="119"/>
    </row>
    <row r="154" spans="1:13" s="66" customFormat="1" ht="12" collapsed="1" x14ac:dyDescent="0.25">
      <c r="A154" s="117"/>
      <c r="B154" s="115"/>
      <c r="C154" s="116"/>
      <c r="D154" s="115"/>
      <c r="E154" s="113"/>
      <c r="F154" s="113"/>
      <c r="G154" s="113"/>
      <c r="H154" s="114"/>
      <c r="I154" s="114"/>
      <c r="J154" s="114"/>
      <c r="K154" s="114"/>
      <c r="L154" s="113"/>
      <c r="M154" s="112"/>
    </row>
    <row r="155" spans="1:13" s="66" customFormat="1" ht="12" hidden="1" customHeight="1" outlineLevel="1" x14ac:dyDescent="0.25">
      <c r="A155" s="111" t="s">
        <v>97</v>
      </c>
      <c r="B155" s="109" t="s">
        <v>96</v>
      </c>
      <c r="C155" s="109" t="s">
        <v>95</v>
      </c>
      <c r="D155" s="109" t="s">
        <v>94</v>
      </c>
      <c r="E155" s="109" t="s">
        <v>93</v>
      </c>
      <c r="F155" s="108" t="s">
        <v>92</v>
      </c>
      <c r="G155" s="107"/>
      <c r="H155" s="110" t="s">
        <v>91</v>
      </c>
      <c r="I155" s="109" t="s">
        <v>90</v>
      </c>
      <c r="J155" s="108" t="s">
        <v>89</v>
      </c>
      <c r="K155" s="107"/>
      <c r="L155" s="106"/>
      <c r="M155" s="105"/>
    </row>
    <row r="156" spans="1:13" s="66" customFormat="1" ht="12.75" hidden="1" customHeight="1" outlineLevel="1" x14ac:dyDescent="0.25">
      <c r="A156" s="104"/>
      <c r="B156" s="102"/>
      <c r="C156" s="102"/>
      <c r="D156" s="102"/>
      <c r="E156" s="102"/>
      <c r="F156" s="101" t="s">
        <v>87</v>
      </c>
      <c r="G156" s="101" t="s">
        <v>88</v>
      </c>
      <c r="H156" s="103"/>
      <c r="I156" s="102"/>
      <c r="J156" s="101" t="s">
        <v>87</v>
      </c>
      <c r="K156" s="100" t="s">
        <v>86</v>
      </c>
      <c r="L156" s="99"/>
      <c r="M156" s="98"/>
    </row>
    <row r="157" spans="1:13" s="90" customFormat="1" hidden="1" outlineLevel="1" x14ac:dyDescent="0.2">
      <c r="A157" s="97" t="s">
        <v>171</v>
      </c>
      <c r="B157" s="95" t="s">
        <v>84</v>
      </c>
      <c r="C157" s="96" t="s">
        <v>170</v>
      </c>
      <c r="D157" s="95" t="s">
        <v>16</v>
      </c>
      <c r="E157" s="92">
        <v>26.45</v>
      </c>
      <c r="F157" s="94">
        <v>43.999000000000002</v>
      </c>
      <c r="G157" s="93">
        <v>1.8039590000000001</v>
      </c>
      <c r="H157" s="92">
        <v>47.71</v>
      </c>
      <c r="I157" s="93">
        <v>1</v>
      </c>
      <c r="J157" s="92">
        <v>1163.78</v>
      </c>
      <c r="K157" s="92">
        <v>47.71</v>
      </c>
      <c r="L157" s="92"/>
      <c r="M157" s="91"/>
    </row>
    <row r="158" spans="1:13" s="90" customFormat="1" hidden="1" outlineLevel="1" x14ac:dyDescent="0.2">
      <c r="A158" s="97" t="s">
        <v>169</v>
      </c>
      <c r="B158" s="95" t="s">
        <v>81</v>
      </c>
      <c r="C158" s="96" t="s">
        <v>80</v>
      </c>
      <c r="D158" s="95" t="s">
        <v>16</v>
      </c>
      <c r="E158" s="92">
        <v>37.299999999999997</v>
      </c>
      <c r="F158" s="94">
        <v>0.5625</v>
      </c>
      <c r="G158" s="93">
        <v>2.3061999999999999E-2</v>
      </c>
      <c r="H158" s="92">
        <v>0.86</v>
      </c>
      <c r="I158" s="93">
        <v>1</v>
      </c>
      <c r="J158" s="92">
        <v>20.89</v>
      </c>
      <c r="K158" s="92">
        <v>0.86</v>
      </c>
      <c r="L158" s="92"/>
      <c r="M158" s="91"/>
    </row>
    <row r="159" spans="1:13" s="81" customFormat="1" ht="21" hidden="1" outlineLevel="1" x14ac:dyDescent="0.2">
      <c r="A159" s="89" t="s">
        <v>168</v>
      </c>
      <c r="B159" s="87" t="s">
        <v>167</v>
      </c>
      <c r="C159" s="88" t="s">
        <v>166</v>
      </c>
      <c r="D159" s="87" t="s">
        <v>49</v>
      </c>
      <c r="E159" s="84">
        <v>222.55</v>
      </c>
      <c r="F159" s="86">
        <v>0.36249999999999999</v>
      </c>
      <c r="G159" s="85">
        <v>1.4862999999999999E-2</v>
      </c>
      <c r="H159" s="84">
        <v>3.31</v>
      </c>
      <c r="I159" s="85">
        <v>1</v>
      </c>
      <c r="J159" s="84">
        <v>80.67</v>
      </c>
      <c r="K159" s="84">
        <v>3.31</v>
      </c>
      <c r="L159" s="83"/>
      <c r="M159" s="82"/>
    </row>
    <row r="160" spans="1:13" s="81" customFormat="1" ht="21" hidden="1" outlineLevel="1" x14ac:dyDescent="0.2">
      <c r="A160" s="89" t="s">
        <v>165</v>
      </c>
      <c r="B160" s="87" t="s">
        <v>164</v>
      </c>
      <c r="C160" s="88" t="s">
        <v>163</v>
      </c>
      <c r="D160" s="87" t="s">
        <v>49</v>
      </c>
      <c r="E160" s="84">
        <v>373.82</v>
      </c>
      <c r="F160" s="86">
        <v>0.2</v>
      </c>
      <c r="G160" s="85">
        <v>8.2000000000000007E-3</v>
      </c>
      <c r="H160" s="84">
        <v>3.07</v>
      </c>
      <c r="I160" s="85">
        <v>1</v>
      </c>
      <c r="J160" s="84">
        <v>74.760000000000005</v>
      </c>
      <c r="K160" s="84">
        <v>3.07</v>
      </c>
      <c r="L160" s="83"/>
      <c r="M160" s="82"/>
    </row>
    <row r="161" spans="1:13" s="81" customFormat="1" ht="21" hidden="1" outlineLevel="1" x14ac:dyDescent="0.2">
      <c r="A161" s="89" t="s">
        <v>162</v>
      </c>
      <c r="B161" s="87" t="s">
        <v>161</v>
      </c>
      <c r="C161" s="88" t="s">
        <v>160</v>
      </c>
      <c r="D161" s="87" t="s">
        <v>49</v>
      </c>
      <c r="E161" s="84">
        <v>16.5</v>
      </c>
      <c r="F161" s="86">
        <v>12.612500000000001</v>
      </c>
      <c r="G161" s="85">
        <v>0.51711200000000002</v>
      </c>
      <c r="H161" s="84">
        <v>8.5299999999999994</v>
      </c>
      <c r="I161" s="85">
        <v>1</v>
      </c>
      <c r="J161" s="84">
        <v>208.11</v>
      </c>
      <c r="K161" s="84">
        <v>8.5299999999999994</v>
      </c>
      <c r="L161" s="83"/>
      <c r="M161" s="82"/>
    </row>
    <row r="162" spans="1:13" s="81" customFormat="1" ht="21" hidden="1" outlineLevel="1" x14ac:dyDescent="0.2">
      <c r="A162" s="89" t="s">
        <v>159</v>
      </c>
      <c r="B162" s="87" t="s">
        <v>158</v>
      </c>
      <c r="C162" s="88" t="s">
        <v>157</v>
      </c>
      <c r="D162" s="87" t="s">
        <v>49</v>
      </c>
      <c r="E162" s="84">
        <v>46.57</v>
      </c>
      <c r="F162" s="86">
        <v>13.7125</v>
      </c>
      <c r="G162" s="85">
        <v>0.56221299999999996</v>
      </c>
      <c r="H162" s="84">
        <v>26.18</v>
      </c>
      <c r="I162" s="85">
        <v>1</v>
      </c>
      <c r="J162" s="84">
        <v>638.59</v>
      </c>
      <c r="K162" s="84">
        <v>26.18</v>
      </c>
      <c r="L162" s="83"/>
      <c r="M162" s="82"/>
    </row>
    <row r="163" spans="1:13" s="81" customFormat="1" hidden="1" outlineLevel="1" x14ac:dyDescent="0.2">
      <c r="A163" s="89" t="s">
        <v>156</v>
      </c>
      <c r="B163" s="87" t="s">
        <v>155</v>
      </c>
      <c r="C163" s="88" t="s">
        <v>154</v>
      </c>
      <c r="D163" s="87" t="s">
        <v>49</v>
      </c>
      <c r="E163" s="84">
        <v>201.74</v>
      </c>
      <c r="F163" s="86">
        <v>0.55000000000000004</v>
      </c>
      <c r="G163" s="85">
        <v>2.2550000000000001E-2</v>
      </c>
      <c r="H163" s="84">
        <v>4.55</v>
      </c>
      <c r="I163" s="85">
        <v>1</v>
      </c>
      <c r="J163" s="84">
        <v>110.96</v>
      </c>
      <c r="K163" s="84">
        <v>4.55</v>
      </c>
      <c r="L163" s="83"/>
      <c r="M163" s="82"/>
    </row>
    <row r="164" spans="1:13" s="81" customFormat="1" hidden="1" outlineLevel="1" x14ac:dyDescent="0.2">
      <c r="A164" s="89" t="s">
        <v>153</v>
      </c>
      <c r="B164" s="87" t="s">
        <v>54</v>
      </c>
      <c r="C164" s="88" t="s">
        <v>53</v>
      </c>
      <c r="D164" s="87" t="s">
        <v>49</v>
      </c>
      <c r="E164" s="84">
        <v>2.76</v>
      </c>
      <c r="F164" s="86">
        <v>2.6124999999999998</v>
      </c>
      <c r="G164" s="85">
        <v>0.107112</v>
      </c>
      <c r="H164" s="84">
        <v>0.3</v>
      </c>
      <c r="I164" s="85">
        <v>1</v>
      </c>
      <c r="J164" s="84">
        <v>7.21</v>
      </c>
      <c r="K164" s="84">
        <v>0.3</v>
      </c>
      <c r="L164" s="83"/>
      <c r="M164" s="82"/>
    </row>
    <row r="165" spans="1:13" s="73" customFormat="1" hidden="1" outlineLevel="1" x14ac:dyDescent="0.2">
      <c r="A165" s="80" t="s">
        <v>152</v>
      </c>
      <c r="B165" s="78" t="s">
        <v>151</v>
      </c>
      <c r="C165" s="79" t="s">
        <v>150</v>
      </c>
      <c r="D165" s="78" t="s">
        <v>38</v>
      </c>
      <c r="E165" s="75">
        <v>25570.46</v>
      </c>
      <c r="F165" s="77">
        <v>3.0000000000000001E-5</v>
      </c>
      <c r="G165" s="76">
        <v>9.9999999999999995E-7</v>
      </c>
      <c r="H165" s="75">
        <v>0.03</v>
      </c>
      <c r="I165" s="76">
        <v>1</v>
      </c>
      <c r="J165" s="75">
        <v>0.77</v>
      </c>
      <c r="K165" s="75">
        <v>0.03</v>
      </c>
      <c r="L165" s="74"/>
      <c r="M165" s="67"/>
    </row>
    <row r="166" spans="1:13" s="73" customFormat="1" hidden="1" outlineLevel="1" x14ac:dyDescent="0.2">
      <c r="A166" s="80" t="s">
        <v>149</v>
      </c>
      <c r="B166" s="78" t="s">
        <v>148</v>
      </c>
      <c r="C166" s="79" t="s">
        <v>147</v>
      </c>
      <c r="D166" s="78" t="s">
        <v>38</v>
      </c>
      <c r="E166" s="75">
        <v>20471.07</v>
      </c>
      <c r="F166" s="77">
        <v>1.0000000000000001E-5</v>
      </c>
      <c r="G166" s="76">
        <v>0</v>
      </c>
      <c r="H166" s="75" t="s">
        <v>110</v>
      </c>
      <c r="I166" s="76">
        <v>1</v>
      </c>
      <c r="J166" s="75">
        <v>0.2</v>
      </c>
      <c r="K166" s="75" t="s">
        <v>110</v>
      </c>
      <c r="L166" s="74"/>
      <c r="M166" s="67"/>
    </row>
    <row r="167" spans="1:13" s="73" customFormat="1" hidden="1" outlineLevel="1" x14ac:dyDescent="0.2">
      <c r="A167" s="80" t="s">
        <v>146</v>
      </c>
      <c r="B167" s="78" t="s">
        <v>145</v>
      </c>
      <c r="C167" s="79" t="s">
        <v>144</v>
      </c>
      <c r="D167" s="78" t="s">
        <v>38</v>
      </c>
      <c r="E167" s="75">
        <v>31100.58</v>
      </c>
      <c r="F167" s="77">
        <v>3.1E-4</v>
      </c>
      <c r="G167" s="76">
        <v>1.2999999999999999E-5</v>
      </c>
      <c r="H167" s="75">
        <v>0.4</v>
      </c>
      <c r="I167" s="76">
        <v>1</v>
      </c>
      <c r="J167" s="75">
        <v>9.64</v>
      </c>
      <c r="K167" s="75">
        <v>0.4</v>
      </c>
      <c r="L167" s="74"/>
      <c r="M167" s="67"/>
    </row>
    <row r="168" spans="1:13" s="73" customFormat="1" hidden="1" outlineLevel="1" x14ac:dyDescent="0.2">
      <c r="A168" s="80" t="s">
        <v>143</v>
      </c>
      <c r="B168" s="78" t="s">
        <v>142</v>
      </c>
      <c r="C168" s="79" t="s">
        <v>141</v>
      </c>
      <c r="D168" s="78" t="s">
        <v>38</v>
      </c>
      <c r="E168" s="75">
        <v>18767.47</v>
      </c>
      <c r="F168" s="77">
        <v>5.9999999999999995E-4</v>
      </c>
      <c r="G168" s="76">
        <v>2.5000000000000001E-5</v>
      </c>
      <c r="H168" s="75">
        <v>0.47</v>
      </c>
      <c r="I168" s="76">
        <v>1</v>
      </c>
      <c r="J168" s="75">
        <v>11.26</v>
      </c>
      <c r="K168" s="75">
        <v>0.47</v>
      </c>
      <c r="L168" s="74"/>
      <c r="M168" s="67"/>
    </row>
    <row r="169" spans="1:13" s="73" customFormat="1" ht="21" hidden="1" outlineLevel="1" x14ac:dyDescent="0.2">
      <c r="A169" s="80" t="s">
        <v>140</v>
      </c>
      <c r="B169" s="78" t="s">
        <v>139</v>
      </c>
      <c r="C169" s="79" t="s">
        <v>138</v>
      </c>
      <c r="D169" s="78" t="s">
        <v>38</v>
      </c>
      <c r="E169" s="75">
        <v>8446.0300000000007</v>
      </c>
      <c r="F169" s="77">
        <v>3.0000000000000001E-5</v>
      </c>
      <c r="G169" s="76">
        <v>9.9999999999999995E-7</v>
      </c>
      <c r="H169" s="75">
        <v>0.01</v>
      </c>
      <c r="I169" s="76">
        <v>1</v>
      </c>
      <c r="J169" s="75">
        <v>0.25</v>
      </c>
      <c r="K169" s="75">
        <v>0.01</v>
      </c>
      <c r="L169" s="74"/>
      <c r="M169" s="67"/>
    </row>
    <row r="170" spans="1:13" s="73" customFormat="1" hidden="1" outlineLevel="1" x14ac:dyDescent="0.2">
      <c r="A170" s="80" t="s">
        <v>137</v>
      </c>
      <c r="B170" s="78" t="s">
        <v>136</v>
      </c>
      <c r="C170" s="79" t="s">
        <v>135</v>
      </c>
      <c r="D170" s="78" t="s">
        <v>38</v>
      </c>
      <c r="E170" s="75">
        <v>8538.17</v>
      </c>
      <c r="F170" s="77">
        <v>1.9400000000000001E-3</v>
      </c>
      <c r="G170" s="76">
        <v>8.0000000000000007E-5</v>
      </c>
      <c r="H170" s="75">
        <v>0.68</v>
      </c>
      <c r="I170" s="76">
        <v>1</v>
      </c>
      <c r="J170" s="75">
        <v>16.559999999999999</v>
      </c>
      <c r="K170" s="75">
        <v>0.68</v>
      </c>
      <c r="L170" s="74"/>
      <c r="M170" s="67"/>
    </row>
    <row r="171" spans="1:13" s="73" customFormat="1" hidden="1" outlineLevel="1" x14ac:dyDescent="0.2">
      <c r="A171" s="80" t="s">
        <v>134</v>
      </c>
      <c r="B171" s="78" t="s">
        <v>47</v>
      </c>
      <c r="C171" s="79" t="s">
        <v>46</v>
      </c>
      <c r="D171" s="78" t="s">
        <v>45</v>
      </c>
      <c r="E171" s="75">
        <v>31.08</v>
      </c>
      <c r="F171" s="77">
        <v>1.7</v>
      </c>
      <c r="G171" s="76">
        <v>6.9699999999999998E-2</v>
      </c>
      <c r="H171" s="75">
        <v>2.17</v>
      </c>
      <c r="I171" s="76">
        <v>1</v>
      </c>
      <c r="J171" s="75">
        <v>52.84</v>
      </c>
      <c r="K171" s="75">
        <v>2.17</v>
      </c>
      <c r="L171" s="74"/>
      <c r="M171" s="67"/>
    </row>
    <row r="172" spans="1:13" s="73" customFormat="1" hidden="1" outlineLevel="1" x14ac:dyDescent="0.2">
      <c r="A172" s="80" t="s">
        <v>133</v>
      </c>
      <c r="B172" s="78" t="s">
        <v>132</v>
      </c>
      <c r="C172" s="79" t="s">
        <v>131</v>
      </c>
      <c r="D172" s="78" t="s">
        <v>38</v>
      </c>
      <c r="E172" s="75">
        <v>20487.28</v>
      </c>
      <c r="F172" s="77">
        <v>6.0000000000000001E-3</v>
      </c>
      <c r="G172" s="76">
        <v>2.4600000000000002E-4</v>
      </c>
      <c r="H172" s="75">
        <v>5.04</v>
      </c>
      <c r="I172" s="76">
        <v>1</v>
      </c>
      <c r="J172" s="75">
        <v>122.92</v>
      </c>
      <c r="K172" s="75">
        <v>5.04</v>
      </c>
      <c r="L172" s="74"/>
      <c r="M172" s="67"/>
    </row>
    <row r="173" spans="1:13" s="73" customFormat="1" hidden="1" outlineLevel="1" x14ac:dyDescent="0.2">
      <c r="A173" s="80" t="s">
        <v>130</v>
      </c>
      <c r="B173" s="78" t="s">
        <v>129</v>
      </c>
      <c r="C173" s="79" t="s">
        <v>128</v>
      </c>
      <c r="D173" s="78" t="s">
        <v>38</v>
      </c>
      <c r="E173" s="75">
        <v>77399.210000000006</v>
      </c>
      <c r="F173" s="77">
        <v>1E-4</v>
      </c>
      <c r="G173" s="76">
        <v>3.9999999999999998E-6</v>
      </c>
      <c r="H173" s="75">
        <v>0.31</v>
      </c>
      <c r="I173" s="76">
        <v>1</v>
      </c>
      <c r="J173" s="75">
        <v>7.74</v>
      </c>
      <c r="K173" s="75">
        <v>0.31</v>
      </c>
      <c r="L173" s="74"/>
      <c r="M173" s="67"/>
    </row>
    <row r="174" spans="1:13" s="73" customFormat="1" ht="21" hidden="1" outlineLevel="1" x14ac:dyDescent="0.2">
      <c r="A174" s="80" t="s">
        <v>127</v>
      </c>
      <c r="B174" s="78" t="s">
        <v>126</v>
      </c>
      <c r="C174" s="79" t="s">
        <v>125</v>
      </c>
      <c r="D174" s="78" t="s">
        <v>45</v>
      </c>
      <c r="E174" s="75">
        <v>3389.53</v>
      </c>
      <c r="F174" s="77">
        <v>5.0000000000000001E-4</v>
      </c>
      <c r="G174" s="76">
        <v>2.0999999999999999E-5</v>
      </c>
      <c r="H174" s="75">
        <v>7.0000000000000007E-2</v>
      </c>
      <c r="I174" s="76">
        <v>1</v>
      </c>
      <c r="J174" s="75">
        <v>1.69</v>
      </c>
      <c r="K174" s="75">
        <v>7.0000000000000007E-2</v>
      </c>
      <c r="L174" s="74"/>
      <c r="M174" s="67"/>
    </row>
    <row r="175" spans="1:13" s="157" customFormat="1" hidden="1" outlineLevel="1" x14ac:dyDescent="0.2">
      <c r="A175" s="165" t="s">
        <v>124</v>
      </c>
      <c r="B175" s="163" t="s">
        <v>123</v>
      </c>
      <c r="C175" s="164" t="s">
        <v>122</v>
      </c>
      <c r="D175" s="163" t="s">
        <v>38</v>
      </c>
      <c r="E175" s="160" t="s">
        <v>110</v>
      </c>
      <c r="F175" s="162">
        <v>1</v>
      </c>
      <c r="G175" s="161">
        <v>4.1000000000000002E-2</v>
      </c>
      <c r="H175" s="160" t="s">
        <v>110</v>
      </c>
      <c r="I175" s="161">
        <v>1</v>
      </c>
      <c r="J175" s="160" t="s">
        <v>110</v>
      </c>
      <c r="K175" s="160" t="s">
        <v>110</v>
      </c>
      <c r="L175" s="159"/>
      <c r="M175" s="158"/>
    </row>
    <row r="176" spans="1:13" s="73" customFormat="1" hidden="1" outlineLevel="1" x14ac:dyDescent="0.2">
      <c r="A176" s="80" t="s">
        <v>121</v>
      </c>
      <c r="B176" s="78" t="s">
        <v>36</v>
      </c>
      <c r="C176" s="79" t="s">
        <v>35</v>
      </c>
      <c r="D176" s="78" t="s">
        <v>34</v>
      </c>
      <c r="E176" s="75">
        <v>12.11</v>
      </c>
      <c r="F176" s="77">
        <v>0.51</v>
      </c>
      <c r="G176" s="76">
        <v>2.0910000000000002E-2</v>
      </c>
      <c r="H176" s="75">
        <v>0.25</v>
      </c>
      <c r="I176" s="76">
        <v>1</v>
      </c>
      <c r="J176" s="75">
        <v>6.18</v>
      </c>
      <c r="K176" s="75">
        <v>0.25</v>
      </c>
      <c r="L176" s="74"/>
      <c r="M176" s="67"/>
    </row>
    <row r="177" spans="1:13" s="73" customFormat="1" ht="42" hidden="1" outlineLevel="1" x14ac:dyDescent="0.2">
      <c r="A177" s="80" t="s">
        <v>120</v>
      </c>
      <c r="B177" s="78" t="s">
        <v>119</v>
      </c>
      <c r="C177" s="79" t="s">
        <v>118</v>
      </c>
      <c r="D177" s="78" t="s">
        <v>117</v>
      </c>
      <c r="E177" s="75">
        <v>94.04</v>
      </c>
      <c r="F177" s="77">
        <v>1.8700000000000001E-2</v>
      </c>
      <c r="G177" s="76">
        <v>7.67E-4</v>
      </c>
      <c r="H177" s="75">
        <v>7.0000000000000007E-2</v>
      </c>
      <c r="I177" s="76">
        <v>1</v>
      </c>
      <c r="J177" s="75">
        <v>1.76</v>
      </c>
      <c r="K177" s="75">
        <v>7.0000000000000007E-2</v>
      </c>
      <c r="L177" s="74"/>
      <c r="M177" s="67"/>
    </row>
    <row r="178" spans="1:13" s="66" customFormat="1" ht="12" collapsed="1" x14ac:dyDescent="0.25">
      <c r="A178" s="72"/>
      <c r="B178" s="70"/>
      <c r="C178" s="71" t="s">
        <v>116</v>
      </c>
      <c r="D178" s="70"/>
      <c r="E178" s="68">
        <v>1054.3499999999999</v>
      </c>
      <c r="F178" s="68"/>
      <c r="G178" s="68"/>
      <c r="H178" s="69">
        <v>43</v>
      </c>
      <c r="I178" s="69"/>
      <c r="J178" s="69"/>
      <c r="K178" s="69"/>
      <c r="L178" s="68"/>
      <c r="M178" s="67"/>
    </row>
    <row r="179" spans="1:13" s="66" customFormat="1" ht="12" x14ac:dyDescent="0.25">
      <c r="A179" s="72"/>
      <c r="B179" s="70"/>
      <c r="C179" s="71" t="s">
        <v>115</v>
      </c>
      <c r="D179" s="70"/>
      <c r="E179" s="68">
        <v>852.96</v>
      </c>
      <c r="F179" s="68"/>
      <c r="G179" s="68"/>
      <c r="H179" s="69">
        <v>35</v>
      </c>
      <c r="I179" s="69"/>
      <c r="J179" s="69"/>
      <c r="K179" s="69"/>
      <c r="L179" s="68"/>
      <c r="M179" s="67"/>
    </row>
    <row r="180" spans="1:13" s="66" customFormat="1" ht="12" x14ac:dyDescent="0.25">
      <c r="A180" s="72"/>
      <c r="B180" s="70"/>
      <c r="C180" s="71" t="s">
        <v>31</v>
      </c>
      <c r="D180" s="70"/>
      <c r="E180" s="68"/>
      <c r="F180" s="68"/>
      <c r="G180" s="68"/>
      <c r="H180" s="69">
        <v>181</v>
      </c>
      <c r="I180" s="69"/>
      <c r="J180" s="69"/>
      <c r="K180" s="69"/>
      <c r="L180" s="68"/>
      <c r="M180" s="67"/>
    </row>
    <row r="181" spans="1:13" s="118" customFormat="1" ht="76.5" x14ac:dyDescent="0.2">
      <c r="A181" s="156" t="s">
        <v>114</v>
      </c>
      <c r="B181" s="155" t="s">
        <v>113</v>
      </c>
      <c r="C181" s="154" t="s">
        <v>112</v>
      </c>
      <c r="D181" s="153">
        <v>4.1000000000000002E-2</v>
      </c>
      <c r="E181" s="150">
        <v>32548.57</v>
      </c>
      <c r="F181" s="150">
        <v>11948.82</v>
      </c>
      <c r="G181" s="150">
        <v>15582.91</v>
      </c>
      <c r="H181" s="152">
        <v>1334</v>
      </c>
      <c r="I181" s="152">
        <v>206</v>
      </c>
      <c r="J181" s="151">
        <v>490</v>
      </c>
      <c r="K181" s="151">
        <v>638</v>
      </c>
      <c r="L181" s="150">
        <v>194</v>
      </c>
      <c r="M181" s="149">
        <v>8</v>
      </c>
    </row>
    <row r="182" spans="1:13" s="118" customFormat="1" x14ac:dyDescent="0.2">
      <c r="A182" s="148"/>
      <c r="B182" s="147"/>
      <c r="C182" s="146"/>
      <c r="D182" s="145" t="s">
        <v>111</v>
      </c>
      <c r="E182" s="143">
        <v>5016.84</v>
      </c>
      <c r="F182" s="143">
        <v>101.57</v>
      </c>
      <c r="G182" s="143" t="s">
        <v>110</v>
      </c>
      <c r="H182" s="144"/>
      <c r="I182" s="144"/>
      <c r="J182" s="144">
        <v>4</v>
      </c>
      <c r="K182" s="144"/>
      <c r="L182" s="143">
        <v>3.5</v>
      </c>
      <c r="M182" s="142" t="s">
        <v>110</v>
      </c>
    </row>
    <row r="183" spans="1:13" s="118" customFormat="1" ht="18" hidden="1" customHeight="1" outlineLevel="1" x14ac:dyDescent="0.25">
      <c r="A183" s="141"/>
      <c r="B183" s="125"/>
      <c r="C183" s="140" t="s">
        <v>109</v>
      </c>
      <c r="D183" s="136" t="s">
        <v>108</v>
      </c>
      <c r="E183" s="136" t="s">
        <v>107</v>
      </c>
      <c r="F183" s="136" t="s">
        <v>106</v>
      </c>
      <c r="G183" s="136" t="s">
        <v>90</v>
      </c>
      <c r="H183" s="136" t="s">
        <v>105</v>
      </c>
      <c r="I183" s="139" t="s">
        <v>104</v>
      </c>
      <c r="J183" s="138"/>
      <c r="K183" s="137"/>
      <c r="L183" s="136" t="s">
        <v>103</v>
      </c>
      <c r="M183" s="135"/>
    </row>
    <row r="184" spans="1:13" s="118" customFormat="1" hidden="1" outlineLevel="1" x14ac:dyDescent="0.25">
      <c r="A184" s="126"/>
      <c r="B184" s="125"/>
      <c r="C184" s="124" t="s">
        <v>102</v>
      </c>
      <c r="D184" s="123">
        <v>5016.84</v>
      </c>
      <c r="E184" s="122">
        <v>1</v>
      </c>
      <c r="F184" s="120">
        <v>5016.84</v>
      </c>
      <c r="G184" s="121">
        <v>1</v>
      </c>
      <c r="H184" s="120">
        <v>5016.84</v>
      </c>
      <c r="I184" s="120">
        <v>206</v>
      </c>
      <c r="J184" s="120"/>
      <c r="K184" s="120"/>
      <c r="L184" s="120">
        <v>25.86</v>
      </c>
      <c r="M184" s="119"/>
    </row>
    <row r="185" spans="1:13" s="118" customFormat="1" hidden="1" outlineLevel="1" x14ac:dyDescent="0.25">
      <c r="A185" s="126"/>
      <c r="B185" s="125"/>
      <c r="C185" s="124" t="s">
        <v>101</v>
      </c>
      <c r="D185" s="123">
        <v>11948.82</v>
      </c>
      <c r="E185" s="122">
        <v>1</v>
      </c>
      <c r="F185" s="120">
        <v>11948.82</v>
      </c>
      <c r="G185" s="121">
        <v>1</v>
      </c>
      <c r="H185" s="120">
        <v>11948.82</v>
      </c>
      <c r="I185" s="120"/>
      <c r="J185" s="120">
        <v>490</v>
      </c>
      <c r="K185" s="120"/>
      <c r="L185" s="120"/>
      <c r="M185" s="119"/>
    </row>
    <row r="186" spans="1:13" s="118" customFormat="1" hidden="1" outlineLevel="2" x14ac:dyDescent="0.25">
      <c r="A186" s="134"/>
      <c r="B186" s="133"/>
      <c r="C186" s="132" t="s">
        <v>100</v>
      </c>
      <c r="D186" s="131">
        <v>11847.25</v>
      </c>
      <c r="E186" s="130">
        <v>1</v>
      </c>
      <c r="F186" s="128">
        <v>11847.25</v>
      </c>
      <c r="G186" s="129">
        <v>1</v>
      </c>
      <c r="H186" s="128">
        <v>11847.25</v>
      </c>
      <c r="I186" s="128"/>
      <c r="J186" s="128">
        <v>486</v>
      </c>
      <c r="K186" s="128"/>
      <c r="L186" s="128"/>
      <c r="M186" s="127"/>
    </row>
    <row r="187" spans="1:13" s="118" customFormat="1" hidden="1" outlineLevel="2" x14ac:dyDescent="0.25">
      <c r="A187" s="134"/>
      <c r="B187" s="133"/>
      <c r="C187" s="132" t="s">
        <v>99</v>
      </c>
      <c r="D187" s="131">
        <v>101.57</v>
      </c>
      <c r="E187" s="130">
        <v>1</v>
      </c>
      <c r="F187" s="128">
        <v>101.57</v>
      </c>
      <c r="G187" s="129">
        <v>1</v>
      </c>
      <c r="H187" s="128">
        <v>101.57</v>
      </c>
      <c r="I187" s="128"/>
      <c r="J187" s="128">
        <v>4</v>
      </c>
      <c r="K187" s="128"/>
      <c r="L187" s="128">
        <v>29.02</v>
      </c>
      <c r="M187" s="127"/>
    </row>
    <row r="188" spans="1:13" s="118" customFormat="1" hidden="1" outlineLevel="1" x14ac:dyDescent="0.25">
      <c r="A188" s="126"/>
      <c r="B188" s="125"/>
      <c r="C188" s="124" t="s">
        <v>98</v>
      </c>
      <c r="D188" s="123">
        <v>15582.91</v>
      </c>
      <c r="E188" s="122">
        <v>1</v>
      </c>
      <c r="F188" s="120">
        <v>15582.91</v>
      </c>
      <c r="G188" s="121">
        <v>1</v>
      </c>
      <c r="H188" s="120">
        <v>15582.91</v>
      </c>
      <c r="I188" s="120"/>
      <c r="J188" s="120"/>
      <c r="K188" s="120">
        <v>639</v>
      </c>
      <c r="L188" s="120"/>
      <c r="M188" s="119"/>
    </row>
    <row r="189" spans="1:13" s="66" customFormat="1" ht="12" collapsed="1" x14ac:dyDescent="0.25">
      <c r="A189" s="117"/>
      <c r="B189" s="115"/>
      <c r="C189" s="116"/>
      <c r="D189" s="115"/>
      <c r="E189" s="113"/>
      <c r="F189" s="113"/>
      <c r="G189" s="113"/>
      <c r="H189" s="114"/>
      <c r="I189" s="114"/>
      <c r="J189" s="114"/>
      <c r="K189" s="114"/>
      <c r="L189" s="113"/>
      <c r="M189" s="112"/>
    </row>
    <row r="190" spans="1:13" s="66" customFormat="1" ht="12" hidden="1" customHeight="1" outlineLevel="1" x14ac:dyDescent="0.25">
      <c r="A190" s="111" t="s">
        <v>97</v>
      </c>
      <c r="B190" s="109" t="s">
        <v>96</v>
      </c>
      <c r="C190" s="109" t="s">
        <v>95</v>
      </c>
      <c r="D190" s="109" t="s">
        <v>94</v>
      </c>
      <c r="E190" s="109" t="s">
        <v>93</v>
      </c>
      <c r="F190" s="108" t="s">
        <v>92</v>
      </c>
      <c r="G190" s="107"/>
      <c r="H190" s="110" t="s">
        <v>91</v>
      </c>
      <c r="I190" s="109" t="s">
        <v>90</v>
      </c>
      <c r="J190" s="108" t="s">
        <v>89</v>
      </c>
      <c r="K190" s="107"/>
      <c r="L190" s="106"/>
      <c r="M190" s="105"/>
    </row>
    <row r="191" spans="1:13" s="66" customFormat="1" ht="12.75" hidden="1" customHeight="1" outlineLevel="1" x14ac:dyDescent="0.25">
      <c r="A191" s="104"/>
      <c r="B191" s="102"/>
      <c r="C191" s="102"/>
      <c r="D191" s="102"/>
      <c r="E191" s="102"/>
      <c r="F191" s="101" t="s">
        <v>87</v>
      </c>
      <c r="G191" s="101" t="s">
        <v>88</v>
      </c>
      <c r="H191" s="103"/>
      <c r="I191" s="102"/>
      <c r="J191" s="101" t="s">
        <v>87</v>
      </c>
      <c r="K191" s="100" t="s">
        <v>86</v>
      </c>
      <c r="L191" s="99"/>
      <c r="M191" s="98"/>
    </row>
    <row r="192" spans="1:13" s="90" customFormat="1" hidden="1" outlineLevel="1" x14ac:dyDescent="0.2">
      <c r="A192" s="97" t="s">
        <v>85</v>
      </c>
      <c r="B192" s="95" t="s">
        <v>84</v>
      </c>
      <c r="C192" s="96" t="s">
        <v>83</v>
      </c>
      <c r="D192" s="95" t="s">
        <v>16</v>
      </c>
      <c r="E192" s="92">
        <v>25.86</v>
      </c>
      <c r="F192" s="94">
        <v>194</v>
      </c>
      <c r="G192" s="93">
        <v>7.9539999999999997</v>
      </c>
      <c r="H192" s="92">
        <v>205.69</v>
      </c>
      <c r="I192" s="93">
        <v>1</v>
      </c>
      <c r="J192" s="92">
        <v>5016.84</v>
      </c>
      <c r="K192" s="92">
        <v>205.69</v>
      </c>
      <c r="L192" s="92"/>
      <c r="M192" s="91"/>
    </row>
    <row r="193" spans="1:13" s="90" customFormat="1" hidden="1" outlineLevel="1" x14ac:dyDescent="0.2">
      <c r="A193" s="97" t="s">
        <v>82</v>
      </c>
      <c r="B193" s="95" t="s">
        <v>81</v>
      </c>
      <c r="C193" s="96" t="s">
        <v>80</v>
      </c>
      <c r="D193" s="95" t="s">
        <v>16</v>
      </c>
      <c r="E193" s="92">
        <v>29.02</v>
      </c>
      <c r="F193" s="94">
        <v>3.5</v>
      </c>
      <c r="G193" s="93">
        <v>0.14349999999999999</v>
      </c>
      <c r="H193" s="92">
        <v>4.16</v>
      </c>
      <c r="I193" s="93">
        <v>1</v>
      </c>
      <c r="J193" s="92">
        <v>101.57</v>
      </c>
      <c r="K193" s="92">
        <v>4.16</v>
      </c>
      <c r="L193" s="92"/>
      <c r="M193" s="91"/>
    </row>
    <row r="194" spans="1:13" s="81" customFormat="1" ht="21" hidden="1" outlineLevel="1" x14ac:dyDescent="0.2">
      <c r="A194" s="89" t="s">
        <v>79</v>
      </c>
      <c r="B194" s="87" t="s">
        <v>78</v>
      </c>
      <c r="C194" s="88" t="s">
        <v>77</v>
      </c>
      <c r="D194" s="87" t="s">
        <v>49</v>
      </c>
      <c r="E194" s="84">
        <v>162.29</v>
      </c>
      <c r="F194" s="86">
        <v>66.3</v>
      </c>
      <c r="G194" s="85">
        <v>2.7183000000000002</v>
      </c>
      <c r="H194" s="84">
        <v>441.15</v>
      </c>
      <c r="I194" s="85">
        <v>1</v>
      </c>
      <c r="J194" s="84">
        <v>10759.83</v>
      </c>
      <c r="K194" s="84">
        <v>441.15</v>
      </c>
      <c r="L194" s="83"/>
      <c r="M194" s="82"/>
    </row>
    <row r="195" spans="1:13" s="81" customFormat="1" hidden="1" outlineLevel="1" x14ac:dyDescent="0.2">
      <c r="A195" s="89" t="s">
        <v>76</v>
      </c>
      <c r="B195" s="87" t="s">
        <v>75</v>
      </c>
      <c r="C195" s="88" t="s">
        <v>74</v>
      </c>
      <c r="D195" s="87" t="s">
        <v>49</v>
      </c>
      <c r="E195" s="84">
        <v>5.14</v>
      </c>
      <c r="F195" s="86">
        <v>0.2</v>
      </c>
      <c r="G195" s="85">
        <v>8.2000000000000007E-3</v>
      </c>
      <c r="H195" s="84">
        <v>0.04</v>
      </c>
      <c r="I195" s="85">
        <v>1</v>
      </c>
      <c r="J195" s="84">
        <v>1.03</v>
      </c>
      <c r="K195" s="84">
        <v>0.04</v>
      </c>
      <c r="L195" s="83"/>
      <c r="M195" s="82"/>
    </row>
    <row r="196" spans="1:13" s="81" customFormat="1" ht="21" hidden="1" outlineLevel="1" x14ac:dyDescent="0.2">
      <c r="A196" s="89" t="s">
        <v>73</v>
      </c>
      <c r="B196" s="87" t="s">
        <v>72</v>
      </c>
      <c r="C196" s="88" t="s">
        <v>71</v>
      </c>
      <c r="D196" s="87" t="s">
        <v>49</v>
      </c>
      <c r="E196" s="84">
        <v>275.83999999999997</v>
      </c>
      <c r="F196" s="86">
        <v>0.5</v>
      </c>
      <c r="G196" s="85">
        <v>2.0500000000000001E-2</v>
      </c>
      <c r="H196" s="84">
        <v>5.65</v>
      </c>
      <c r="I196" s="85">
        <v>1</v>
      </c>
      <c r="J196" s="84">
        <v>137.91999999999999</v>
      </c>
      <c r="K196" s="84">
        <v>5.65</v>
      </c>
      <c r="L196" s="83"/>
      <c r="M196" s="82"/>
    </row>
    <row r="197" spans="1:13" s="81" customFormat="1" ht="21" hidden="1" outlineLevel="1" x14ac:dyDescent="0.2">
      <c r="A197" s="89" t="s">
        <v>70</v>
      </c>
      <c r="B197" s="87" t="s">
        <v>69</v>
      </c>
      <c r="C197" s="88" t="s">
        <v>68</v>
      </c>
      <c r="D197" s="87" t="s">
        <v>49</v>
      </c>
      <c r="E197" s="84">
        <v>17.09</v>
      </c>
      <c r="F197" s="86">
        <v>1.37</v>
      </c>
      <c r="G197" s="85">
        <v>5.6169999999999998E-2</v>
      </c>
      <c r="H197" s="84">
        <v>0.96</v>
      </c>
      <c r="I197" s="85">
        <v>1</v>
      </c>
      <c r="J197" s="84">
        <v>23.41</v>
      </c>
      <c r="K197" s="84">
        <v>0.96</v>
      </c>
      <c r="L197" s="83"/>
      <c r="M197" s="82"/>
    </row>
    <row r="198" spans="1:13" s="81" customFormat="1" hidden="1" outlineLevel="1" x14ac:dyDescent="0.2">
      <c r="A198" s="89" t="s">
        <v>67</v>
      </c>
      <c r="B198" s="87" t="s">
        <v>66</v>
      </c>
      <c r="C198" s="88" t="s">
        <v>65</v>
      </c>
      <c r="D198" s="87" t="s">
        <v>49</v>
      </c>
      <c r="E198" s="84">
        <v>42.44</v>
      </c>
      <c r="F198" s="86">
        <v>1.4</v>
      </c>
      <c r="G198" s="85">
        <v>5.74E-2</v>
      </c>
      <c r="H198" s="84">
        <v>2.44</v>
      </c>
      <c r="I198" s="85">
        <v>1</v>
      </c>
      <c r="J198" s="84">
        <v>59.42</v>
      </c>
      <c r="K198" s="84">
        <v>2.44</v>
      </c>
      <c r="L198" s="83"/>
      <c r="M198" s="82"/>
    </row>
    <row r="199" spans="1:13" s="81" customFormat="1" hidden="1" outlineLevel="1" x14ac:dyDescent="0.2">
      <c r="A199" s="89" t="s">
        <v>64</v>
      </c>
      <c r="B199" s="87" t="s">
        <v>63</v>
      </c>
      <c r="C199" s="88" t="s">
        <v>62</v>
      </c>
      <c r="D199" s="87" t="s">
        <v>49</v>
      </c>
      <c r="E199" s="84">
        <v>13.32</v>
      </c>
      <c r="F199" s="86">
        <v>0.3</v>
      </c>
      <c r="G199" s="85">
        <v>1.23E-2</v>
      </c>
      <c r="H199" s="84">
        <v>0.16</v>
      </c>
      <c r="I199" s="85">
        <v>1</v>
      </c>
      <c r="J199" s="84">
        <v>4</v>
      </c>
      <c r="K199" s="84">
        <v>0.16</v>
      </c>
      <c r="L199" s="83"/>
      <c r="M199" s="82"/>
    </row>
    <row r="200" spans="1:13" s="81" customFormat="1" hidden="1" outlineLevel="1" x14ac:dyDescent="0.2">
      <c r="A200" s="89" t="s">
        <v>61</v>
      </c>
      <c r="B200" s="87" t="s">
        <v>60</v>
      </c>
      <c r="C200" s="88" t="s">
        <v>59</v>
      </c>
      <c r="D200" s="87" t="s">
        <v>49</v>
      </c>
      <c r="E200" s="84">
        <v>182.19</v>
      </c>
      <c r="F200" s="86">
        <v>2.1</v>
      </c>
      <c r="G200" s="85">
        <v>8.6099999999999996E-2</v>
      </c>
      <c r="H200" s="84">
        <v>15.69</v>
      </c>
      <c r="I200" s="85">
        <v>1</v>
      </c>
      <c r="J200" s="84">
        <v>382.6</v>
      </c>
      <c r="K200" s="84">
        <v>15.69</v>
      </c>
      <c r="L200" s="83"/>
      <c r="M200" s="82"/>
    </row>
    <row r="201" spans="1:13" s="81" customFormat="1" hidden="1" outlineLevel="1" x14ac:dyDescent="0.2">
      <c r="A201" s="89" t="s">
        <v>58</v>
      </c>
      <c r="B201" s="87" t="s">
        <v>57</v>
      </c>
      <c r="C201" s="88" t="s">
        <v>56</v>
      </c>
      <c r="D201" s="87" t="s">
        <v>49</v>
      </c>
      <c r="E201" s="84">
        <v>241.88</v>
      </c>
      <c r="F201" s="86">
        <v>0.5</v>
      </c>
      <c r="G201" s="85">
        <v>2.0500000000000001E-2</v>
      </c>
      <c r="H201" s="84">
        <v>4.96</v>
      </c>
      <c r="I201" s="85">
        <v>1</v>
      </c>
      <c r="J201" s="84">
        <v>120.94</v>
      </c>
      <c r="K201" s="84">
        <v>4.96</v>
      </c>
      <c r="L201" s="83"/>
      <c r="M201" s="82"/>
    </row>
    <row r="202" spans="1:13" s="81" customFormat="1" hidden="1" outlineLevel="1" x14ac:dyDescent="0.2">
      <c r="A202" s="89" t="s">
        <v>55</v>
      </c>
      <c r="B202" s="87" t="s">
        <v>54</v>
      </c>
      <c r="C202" s="88" t="s">
        <v>53</v>
      </c>
      <c r="D202" s="87" t="s">
        <v>49</v>
      </c>
      <c r="E202" s="84">
        <v>2.76</v>
      </c>
      <c r="F202" s="86">
        <v>1.8</v>
      </c>
      <c r="G202" s="85">
        <v>7.3800000000000004E-2</v>
      </c>
      <c r="H202" s="84">
        <v>0.2</v>
      </c>
      <c r="I202" s="85">
        <v>1</v>
      </c>
      <c r="J202" s="84">
        <v>4.97</v>
      </c>
      <c r="K202" s="84">
        <v>0.2</v>
      </c>
      <c r="L202" s="83"/>
      <c r="M202" s="82"/>
    </row>
    <row r="203" spans="1:13" s="81" customFormat="1" hidden="1" outlineLevel="1" x14ac:dyDescent="0.2">
      <c r="A203" s="89" t="s">
        <v>52</v>
      </c>
      <c r="B203" s="87" t="s">
        <v>51</v>
      </c>
      <c r="C203" s="88" t="s">
        <v>50</v>
      </c>
      <c r="D203" s="87" t="s">
        <v>49</v>
      </c>
      <c r="E203" s="84">
        <v>151.57</v>
      </c>
      <c r="F203" s="86">
        <v>3</v>
      </c>
      <c r="G203" s="85">
        <v>0.123</v>
      </c>
      <c r="H203" s="84">
        <v>18.64</v>
      </c>
      <c r="I203" s="85">
        <v>1</v>
      </c>
      <c r="J203" s="84">
        <v>454.71</v>
      </c>
      <c r="K203" s="84">
        <v>18.64</v>
      </c>
      <c r="L203" s="83"/>
      <c r="M203" s="82"/>
    </row>
    <row r="204" spans="1:13" s="73" customFormat="1" hidden="1" outlineLevel="1" x14ac:dyDescent="0.2">
      <c r="A204" s="80" t="s">
        <v>48</v>
      </c>
      <c r="B204" s="78" t="s">
        <v>47</v>
      </c>
      <c r="C204" s="79" t="s">
        <v>46</v>
      </c>
      <c r="D204" s="78" t="s">
        <v>45</v>
      </c>
      <c r="E204" s="75">
        <v>31.08</v>
      </c>
      <c r="F204" s="77">
        <v>1.1000000000000001</v>
      </c>
      <c r="G204" s="76">
        <v>4.5100000000000001E-2</v>
      </c>
      <c r="H204" s="75">
        <v>1.4</v>
      </c>
      <c r="I204" s="76">
        <v>1</v>
      </c>
      <c r="J204" s="75">
        <v>34.19</v>
      </c>
      <c r="K204" s="75">
        <v>1.4</v>
      </c>
      <c r="L204" s="74"/>
      <c r="M204" s="67"/>
    </row>
    <row r="205" spans="1:13" s="73" customFormat="1" hidden="1" outlineLevel="1" x14ac:dyDescent="0.2">
      <c r="A205" s="80" t="s">
        <v>44</v>
      </c>
      <c r="B205" s="78" t="s">
        <v>43</v>
      </c>
      <c r="C205" s="79" t="s">
        <v>42</v>
      </c>
      <c r="D205" s="78" t="s">
        <v>38</v>
      </c>
      <c r="E205" s="75">
        <v>20488.11</v>
      </c>
      <c r="F205" s="77">
        <v>4.7600000000000003E-2</v>
      </c>
      <c r="G205" s="76">
        <v>1.952E-3</v>
      </c>
      <c r="H205" s="75">
        <v>39.99</v>
      </c>
      <c r="I205" s="76">
        <v>1</v>
      </c>
      <c r="J205" s="75">
        <v>975.23</v>
      </c>
      <c r="K205" s="75">
        <v>39.99</v>
      </c>
      <c r="L205" s="74"/>
      <c r="M205" s="67"/>
    </row>
    <row r="206" spans="1:13" s="73" customFormat="1" ht="21" hidden="1" outlineLevel="1" x14ac:dyDescent="0.2">
      <c r="A206" s="80" t="s">
        <v>41</v>
      </c>
      <c r="B206" s="78" t="s">
        <v>40</v>
      </c>
      <c r="C206" s="79" t="s">
        <v>39</v>
      </c>
      <c r="D206" s="78" t="s">
        <v>38</v>
      </c>
      <c r="E206" s="75">
        <v>13599.17</v>
      </c>
      <c r="F206" s="77">
        <v>1.0640000000000001</v>
      </c>
      <c r="G206" s="76">
        <v>4.3624000000000003E-2</v>
      </c>
      <c r="H206" s="75">
        <v>593.25</v>
      </c>
      <c r="I206" s="76">
        <v>1</v>
      </c>
      <c r="J206" s="75">
        <v>14469.52</v>
      </c>
      <c r="K206" s="75">
        <v>593.25</v>
      </c>
      <c r="L206" s="74"/>
      <c r="M206" s="67"/>
    </row>
    <row r="207" spans="1:13" s="73" customFormat="1" hidden="1" outlineLevel="1" x14ac:dyDescent="0.2">
      <c r="A207" s="80" t="s">
        <v>37</v>
      </c>
      <c r="B207" s="78" t="s">
        <v>36</v>
      </c>
      <c r="C207" s="79" t="s">
        <v>35</v>
      </c>
      <c r="D207" s="78" t="s">
        <v>34</v>
      </c>
      <c r="E207" s="75">
        <v>12.11</v>
      </c>
      <c r="F207" s="77">
        <v>0.3</v>
      </c>
      <c r="G207" s="76">
        <v>1.23E-2</v>
      </c>
      <c r="H207" s="75">
        <v>0.15</v>
      </c>
      <c r="I207" s="76">
        <v>1</v>
      </c>
      <c r="J207" s="75">
        <v>3.63</v>
      </c>
      <c r="K207" s="75">
        <v>0.15</v>
      </c>
      <c r="L207" s="74"/>
      <c r="M207" s="67"/>
    </row>
    <row r="208" spans="1:13" s="66" customFormat="1" ht="12" collapsed="1" x14ac:dyDescent="0.25">
      <c r="A208" s="72"/>
      <c r="B208" s="70"/>
      <c r="C208" s="71" t="s">
        <v>33</v>
      </c>
      <c r="D208" s="70"/>
      <c r="E208" s="68">
        <v>3378.15</v>
      </c>
      <c r="F208" s="68"/>
      <c r="G208" s="68"/>
      <c r="H208" s="69">
        <v>139</v>
      </c>
      <c r="I208" s="69"/>
      <c r="J208" s="69"/>
      <c r="K208" s="69"/>
      <c r="L208" s="68"/>
      <c r="M208" s="67"/>
    </row>
    <row r="209" spans="1:13" s="66" customFormat="1" ht="12" x14ac:dyDescent="0.25">
      <c r="A209" s="72"/>
      <c r="B209" s="70"/>
      <c r="C209" s="71" t="s">
        <v>32</v>
      </c>
      <c r="D209" s="70"/>
      <c r="E209" s="68">
        <v>3326.97</v>
      </c>
      <c r="F209" s="68"/>
      <c r="G209" s="68"/>
      <c r="H209" s="69">
        <v>136</v>
      </c>
      <c r="I209" s="69"/>
      <c r="J209" s="69"/>
      <c r="K209" s="69"/>
      <c r="L209" s="68"/>
      <c r="M209" s="67"/>
    </row>
    <row r="210" spans="1:13" s="66" customFormat="1" thickBot="1" x14ac:dyDescent="0.3">
      <c r="A210" s="72"/>
      <c r="B210" s="70"/>
      <c r="C210" s="71" t="s">
        <v>31</v>
      </c>
      <c r="D210" s="70"/>
      <c r="E210" s="68"/>
      <c r="F210" s="68"/>
      <c r="G210" s="68"/>
      <c r="H210" s="69">
        <v>1609</v>
      </c>
      <c r="I210" s="69"/>
      <c r="J210" s="69"/>
      <c r="K210" s="69"/>
      <c r="L210" s="68"/>
      <c r="M210" s="67"/>
    </row>
    <row r="211" spans="1:13" s="2" customFormat="1" ht="13.5" thickTop="1" x14ac:dyDescent="0.25">
      <c r="A211" s="65"/>
      <c r="B211" s="64"/>
      <c r="C211" s="63" t="s">
        <v>30</v>
      </c>
      <c r="D211" s="62" t="s">
        <v>14</v>
      </c>
      <c r="E211" s="59"/>
      <c r="F211" s="59"/>
      <c r="G211" s="59"/>
      <c r="H211" s="61">
        <v>394703</v>
      </c>
      <c r="I211" s="61">
        <v>57784</v>
      </c>
      <c r="J211" s="60">
        <v>12657</v>
      </c>
      <c r="K211" s="60">
        <v>247291</v>
      </c>
      <c r="L211" s="59"/>
      <c r="M211" s="58">
        <v>2317</v>
      </c>
    </row>
    <row r="212" spans="1:13" s="2" customFormat="1" x14ac:dyDescent="0.25">
      <c r="A212" s="57"/>
      <c r="B212" s="56"/>
      <c r="C212" s="55"/>
      <c r="D212" s="54" t="s">
        <v>14</v>
      </c>
      <c r="E212" s="52"/>
      <c r="F212" s="52"/>
      <c r="G212" s="52"/>
      <c r="H212" s="53"/>
      <c r="I212" s="53"/>
      <c r="J212" s="53">
        <v>113</v>
      </c>
      <c r="K212" s="53"/>
      <c r="L212" s="52"/>
      <c r="M212" s="51">
        <v>3</v>
      </c>
    </row>
    <row r="213" spans="1:13" s="2" customFormat="1" x14ac:dyDescent="0.25">
      <c r="A213" s="50"/>
      <c r="B213" s="49"/>
      <c r="C213" s="48"/>
      <c r="D213" s="47"/>
      <c r="E213" s="46"/>
      <c r="F213" s="46"/>
      <c r="G213" s="46"/>
      <c r="H213" s="45"/>
      <c r="I213" s="45"/>
      <c r="J213" s="45"/>
      <c r="K213" s="45"/>
      <c r="L213" s="45"/>
      <c r="M213" s="44"/>
    </row>
    <row r="214" spans="1:13" s="2" customFormat="1" x14ac:dyDescent="0.25">
      <c r="A214" s="41"/>
      <c r="B214" s="43" t="s">
        <v>29</v>
      </c>
      <c r="C214" s="42"/>
      <c r="D214" s="38" t="s">
        <v>14</v>
      </c>
      <c r="E214" s="36"/>
      <c r="F214" s="36"/>
      <c r="G214" s="36"/>
      <c r="H214" s="37">
        <v>1334</v>
      </c>
      <c r="I214" s="37"/>
      <c r="J214" s="37"/>
      <c r="K214" s="36"/>
      <c r="L214" s="36"/>
      <c r="M214" s="35"/>
    </row>
    <row r="215" spans="1:13" s="2" customFormat="1" x14ac:dyDescent="0.25">
      <c r="A215" s="41"/>
      <c r="B215" s="43" t="s">
        <v>23</v>
      </c>
      <c r="C215" s="42"/>
      <c r="D215" s="38" t="s">
        <v>14</v>
      </c>
      <c r="E215" s="36"/>
      <c r="F215" s="36"/>
      <c r="G215" s="36"/>
      <c r="H215" s="37">
        <v>639</v>
      </c>
      <c r="I215" s="37"/>
      <c r="J215" s="37"/>
      <c r="K215" s="36"/>
      <c r="L215" s="36"/>
      <c r="M215" s="35"/>
    </row>
    <row r="216" spans="1:13" s="2" customFormat="1" x14ac:dyDescent="0.25">
      <c r="A216" s="41"/>
      <c r="B216" s="43" t="s">
        <v>22</v>
      </c>
      <c r="C216" s="42"/>
      <c r="D216" s="38" t="s">
        <v>14</v>
      </c>
      <c r="E216" s="36"/>
      <c r="F216" s="36"/>
      <c r="G216" s="36"/>
      <c r="H216" s="37"/>
      <c r="I216" s="37">
        <v>210</v>
      </c>
      <c r="J216" s="37"/>
      <c r="K216" s="36"/>
      <c r="L216" s="36"/>
      <c r="M216" s="35"/>
    </row>
    <row r="217" spans="1:13" s="2" customFormat="1" x14ac:dyDescent="0.25">
      <c r="A217" s="41"/>
      <c r="B217" s="40"/>
      <c r="C217" s="39" t="s">
        <v>21</v>
      </c>
      <c r="D217" s="38" t="s">
        <v>14</v>
      </c>
      <c r="E217" s="36"/>
      <c r="F217" s="36"/>
      <c r="G217" s="36"/>
      <c r="H217" s="37">
        <v>139</v>
      </c>
      <c r="I217" s="37"/>
      <c r="J217" s="37"/>
      <c r="K217" s="36"/>
      <c r="L217" s="36"/>
      <c r="M217" s="35"/>
    </row>
    <row r="218" spans="1:13" s="2" customFormat="1" x14ac:dyDescent="0.25">
      <c r="A218" s="41"/>
      <c r="B218" s="40"/>
      <c r="C218" s="39" t="s">
        <v>20</v>
      </c>
      <c r="D218" s="38" t="s">
        <v>14</v>
      </c>
      <c r="E218" s="36"/>
      <c r="F218" s="36"/>
      <c r="G218" s="36"/>
      <c r="H218" s="37">
        <v>136</v>
      </c>
      <c r="I218" s="37"/>
      <c r="J218" s="37"/>
      <c r="K218" s="36"/>
      <c r="L218" s="36"/>
      <c r="M218" s="35"/>
    </row>
    <row r="219" spans="1:13" s="2" customFormat="1" x14ac:dyDescent="0.25">
      <c r="A219" s="41"/>
      <c r="B219" s="43" t="s">
        <v>28</v>
      </c>
      <c r="C219" s="42"/>
      <c r="D219" s="38" t="s">
        <v>14</v>
      </c>
      <c r="E219" s="36"/>
      <c r="F219" s="36"/>
      <c r="G219" s="36"/>
      <c r="H219" s="37">
        <v>1609</v>
      </c>
      <c r="I219" s="37"/>
      <c r="J219" s="37"/>
      <c r="K219" s="36"/>
      <c r="L219" s="36"/>
      <c r="M219" s="35"/>
    </row>
    <row r="220" spans="1:13" s="2" customFormat="1" x14ac:dyDescent="0.25">
      <c r="A220" s="41"/>
      <c r="B220" s="40"/>
      <c r="C220" s="39" t="s">
        <v>17</v>
      </c>
      <c r="D220" s="38" t="s">
        <v>16</v>
      </c>
      <c r="E220" s="36"/>
      <c r="F220" s="36"/>
      <c r="G220" s="36"/>
      <c r="H220" s="37"/>
      <c r="I220" s="37"/>
      <c r="J220" s="37"/>
      <c r="K220" s="36"/>
      <c r="L220" s="36"/>
      <c r="M220" s="35">
        <v>8</v>
      </c>
    </row>
    <row r="221" spans="1:13" s="2" customFormat="1" x14ac:dyDescent="0.25">
      <c r="A221" s="41"/>
      <c r="B221" s="40"/>
      <c r="C221" s="39" t="s">
        <v>15</v>
      </c>
      <c r="D221" s="38" t="s">
        <v>14</v>
      </c>
      <c r="E221" s="36"/>
      <c r="F221" s="36"/>
      <c r="G221" s="36"/>
      <c r="H221" s="37"/>
      <c r="I221" s="37">
        <v>210</v>
      </c>
      <c r="J221" s="37"/>
      <c r="K221" s="36"/>
      <c r="L221" s="36"/>
      <c r="M221" s="35"/>
    </row>
    <row r="222" spans="1:13" s="2" customFormat="1" x14ac:dyDescent="0.25">
      <c r="A222" s="41"/>
      <c r="B222" s="43" t="s">
        <v>27</v>
      </c>
      <c r="C222" s="42"/>
      <c r="D222" s="38" t="s">
        <v>14</v>
      </c>
      <c r="E222" s="36"/>
      <c r="F222" s="36"/>
      <c r="G222" s="36"/>
      <c r="H222" s="37">
        <v>393265</v>
      </c>
      <c r="I222" s="37"/>
      <c r="J222" s="37"/>
      <c r="K222" s="36"/>
      <c r="L222" s="36"/>
      <c r="M222" s="35"/>
    </row>
    <row r="223" spans="1:13" s="2" customFormat="1" x14ac:dyDescent="0.25">
      <c r="A223" s="41"/>
      <c r="B223" s="43" t="s">
        <v>23</v>
      </c>
      <c r="C223" s="42"/>
      <c r="D223" s="38" t="s">
        <v>14</v>
      </c>
      <c r="E223" s="36"/>
      <c r="F223" s="36"/>
      <c r="G223" s="36"/>
      <c r="H223" s="37">
        <v>975983</v>
      </c>
      <c r="I223" s="37"/>
      <c r="J223" s="37"/>
      <c r="K223" s="36"/>
      <c r="L223" s="36"/>
      <c r="M223" s="35"/>
    </row>
    <row r="224" spans="1:13" s="2" customFormat="1" x14ac:dyDescent="0.25">
      <c r="A224" s="41"/>
      <c r="B224" s="43" t="s">
        <v>22</v>
      </c>
      <c r="C224" s="42"/>
      <c r="D224" s="38" t="s">
        <v>14</v>
      </c>
      <c r="E224" s="36"/>
      <c r="F224" s="36"/>
      <c r="G224" s="36"/>
      <c r="H224" s="37"/>
      <c r="I224" s="37">
        <v>57639</v>
      </c>
      <c r="J224" s="37"/>
      <c r="K224" s="36"/>
      <c r="L224" s="36"/>
      <c r="M224" s="35"/>
    </row>
    <row r="225" spans="1:13" s="2" customFormat="1" x14ac:dyDescent="0.25">
      <c r="A225" s="41"/>
      <c r="B225" s="43" t="s">
        <v>26</v>
      </c>
      <c r="C225" s="42"/>
      <c r="D225" s="38" t="s">
        <v>14</v>
      </c>
      <c r="E225" s="36"/>
      <c r="F225" s="36"/>
      <c r="G225" s="36"/>
      <c r="H225" s="37">
        <v>-729340</v>
      </c>
      <c r="I225" s="37"/>
      <c r="J225" s="37"/>
      <c r="K225" s="36"/>
      <c r="L225" s="36"/>
      <c r="M225" s="35"/>
    </row>
    <row r="226" spans="1:13" s="2" customFormat="1" x14ac:dyDescent="0.25">
      <c r="A226" s="41"/>
      <c r="B226" s="40"/>
      <c r="C226" s="39" t="s">
        <v>21</v>
      </c>
      <c r="D226" s="38" t="s">
        <v>14</v>
      </c>
      <c r="E226" s="36"/>
      <c r="F226" s="36"/>
      <c r="G226" s="36"/>
      <c r="H226" s="37">
        <v>61223</v>
      </c>
      <c r="I226" s="37"/>
      <c r="J226" s="37"/>
      <c r="K226" s="36"/>
      <c r="L226" s="36"/>
      <c r="M226" s="35"/>
    </row>
    <row r="227" spans="1:13" s="2" customFormat="1" x14ac:dyDescent="0.25">
      <c r="A227" s="41"/>
      <c r="B227" s="40"/>
      <c r="C227" s="39" t="s">
        <v>20</v>
      </c>
      <c r="D227" s="38" t="s">
        <v>14</v>
      </c>
      <c r="E227" s="36"/>
      <c r="F227" s="36"/>
      <c r="G227" s="36"/>
      <c r="H227" s="37">
        <v>31663</v>
      </c>
      <c r="I227" s="37"/>
      <c r="J227" s="37"/>
      <c r="K227" s="36"/>
      <c r="L227" s="36"/>
      <c r="M227" s="35"/>
    </row>
    <row r="228" spans="1:13" s="2" customFormat="1" x14ac:dyDescent="0.25">
      <c r="A228" s="41"/>
      <c r="B228" s="43" t="s">
        <v>25</v>
      </c>
      <c r="C228" s="42"/>
      <c r="D228" s="38" t="s">
        <v>14</v>
      </c>
      <c r="E228" s="36"/>
      <c r="F228" s="36"/>
      <c r="G228" s="36"/>
      <c r="H228" s="37">
        <v>486151</v>
      </c>
      <c r="I228" s="37"/>
      <c r="J228" s="37"/>
      <c r="K228" s="36"/>
      <c r="L228" s="36"/>
      <c r="M228" s="35"/>
    </row>
    <row r="229" spans="1:13" s="2" customFormat="1" x14ac:dyDescent="0.25">
      <c r="A229" s="41"/>
      <c r="B229" s="40"/>
      <c r="C229" s="39" t="s">
        <v>17</v>
      </c>
      <c r="D229" s="38" t="s">
        <v>16</v>
      </c>
      <c r="E229" s="36"/>
      <c r="F229" s="36"/>
      <c r="G229" s="36"/>
      <c r="H229" s="37"/>
      <c r="I229" s="37"/>
      <c r="J229" s="37"/>
      <c r="K229" s="36"/>
      <c r="L229" s="36"/>
      <c r="M229" s="35">
        <v>2310</v>
      </c>
    </row>
    <row r="230" spans="1:13" s="2" customFormat="1" x14ac:dyDescent="0.25">
      <c r="A230" s="41"/>
      <c r="B230" s="40"/>
      <c r="C230" s="39" t="s">
        <v>15</v>
      </c>
      <c r="D230" s="38" t="s">
        <v>14</v>
      </c>
      <c r="E230" s="36"/>
      <c r="F230" s="36"/>
      <c r="G230" s="36"/>
      <c r="H230" s="37"/>
      <c r="I230" s="37">
        <v>57639</v>
      </c>
      <c r="J230" s="37"/>
      <c r="K230" s="36"/>
      <c r="L230" s="36"/>
      <c r="M230" s="35"/>
    </row>
    <row r="231" spans="1:13" s="2" customFormat="1" x14ac:dyDescent="0.25">
      <c r="A231" s="41"/>
      <c r="B231" s="43" t="s">
        <v>24</v>
      </c>
      <c r="C231" s="42"/>
      <c r="D231" s="38" t="s">
        <v>14</v>
      </c>
      <c r="E231" s="36"/>
      <c r="F231" s="36"/>
      <c r="G231" s="36"/>
      <c r="H231" s="37">
        <v>103</v>
      </c>
      <c r="I231" s="37"/>
      <c r="J231" s="37"/>
      <c r="K231" s="36"/>
      <c r="L231" s="36"/>
      <c r="M231" s="35"/>
    </row>
    <row r="232" spans="1:13" s="2" customFormat="1" x14ac:dyDescent="0.25">
      <c r="A232" s="41"/>
      <c r="B232" s="43" t="s">
        <v>23</v>
      </c>
      <c r="C232" s="42"/>
      <c r="D232" s="38" t="s">
        <v>14</v>
      </c>
      <c r="E232" s="36"/>
      <c r="F232" s="36"/>
      <c r="G232" s="36"/>
      <c r="H232" s="37">
        <v>10</v>
      </c>
      <c r="I232" s="37"/>
      <c r="J232" s="37"/>
      <c r="K232" s="36"/>
      <c r="L232" s="36"/>
      <c r="M232" s="35"/>
    </row>
    <row r="233" spans="1:13" s="2" customFormat="1" x14ac:dyDescent="0.25">
      <c r="A233" s="41"/>
      <c r="B233" s="43" t="s">
        <v>22</v>
      </c>
      <c r="C233" s="42"/>
      <c r="D233" s="38" t="s">
        <v>14</v>
      </c>
      <c r="E233" s="36"/>
      <c r="F233" s="36"/>
      <c r="G233" s="36"/>
      <c r="H233" s="37"/>
      <c r="I233" s="37">
        <v>49</v>
      </c>
      <c r="J233" s="37"/>
      <c r="K233" s="36"/>
      <c r="L233" s="36"/>
      <c r="M233" s="35"/>
    </row>
    <row r="234" spans="1:13" s="2" customFormat="1" x14ac:dyDescent="0.25">
      <c r="A234" s="41"/>
      <c r="B234" s="40"/>
      <c r="C234" s="39" t="s">
        <v>21</v>
      </c>
      <c r="D234" s="38" t="s">
        <v>14</v>
      </c>
      <c r="E234" s="36"/>
      <c r="F234" s="36"/>
      <c r="G234" s="36"/>
      <c r="H234" s="37">
        <v>43</v>
      </c>
      <c r="I234" s="37"/>
      <c r="J234" s="37"/>
      <c r="K234" s="36"/>
      <c r="L234" s="36"/>
      <c r="M234" s="35"/>
    </row>
    <row r="235" spans="1:13" s="2" customFormat="1" x14ac:dyDescent="0.25">
      <c r="A235" s="41"/>
      <c r="B235" s="40"/>
      <c r="C235" s="39" t="s">
        <v>20</v>
      </c>
      <c r="D235" s="38" t="s">
        <v>14</v>
      </c>
      <c r="E235" s="36"/>
      <c r="F235" s="36"/>
      <c r="G235" s="36"/>
      <c r="H235" s="37">
        <v>35</v>
      </c>
      <c r="I235" s="37"/>
      <c r="J235" s="37"/>
      <c r="K235" s="36"/>
      <c r="L235" s="36"/>
      <c r="M235" s="35"/>
    </row>
    <row r="236" spans="1:13" s="2" customFormat="1" x14ac:dyDescent="0.25">
      <c r="A236" s="41"/>
      <c r="B236" s="43" t="s">
        <v>19</v>
      </c>
      <c r="C236" s="42"/>
      <c r="D236" s="38" t="s">
        <v>14</v>
      </c>
      <c r="E236" s="36"/>
      <c r="F236" s="36"/>
      <c r="G236" s="36"/>
      <c r="H236" s="37">
        <v>181</v>
      </c>
      <c r="I236" s="37"/>
      <c r="J236" s="37"/>
      <c r="K236" s="36"/>
      <c r="L236" s="36"/>
      <c r="M236" s="35"/>
    </row>
    <row r="237" spans="1:13" s="2" customFormat="1" x14ac:dyDescent="0.25">
      <c r="A237" s="41"/>
      <c r="B237" s="40"/>
      <c r="C237" s="39" t="s">
        <v>17</v>
      </c>
      <c r="D237" s="38" t="s">
        <v>16</v>
      </c>
      <c r="E237" s="36"/>
      <c r="F237" s="36"/>
      <c r="G237" s="36"/>
      <c r="H237" s="37"/>
      <c r="I237" s="37"/>
      <c r="J237" s="37"/>
      <c r="K237" s="36"/>
      <c r="L237" s="36"/>
      <c r="M237" s="35">
        <v>2</v>
      </c>
    </row>
    <row r="238" spans="1:13" s="2" customFormat="1" x14ac:dyDescent="0.25">
      <c r="A238" s="41"/>
      <c r="B238" s="40"/>
      <c r="C238" s="39" t="s">
        <v>15</v>
      </c>
      <c r="D238" s="38" t="s">
        <v>14</v>
      </c>
      <c r="E238" s="36"/>
      <c r="F238" s="36"/>
      <c r="G238" s="36"/>
      <c r="H238" s="37"/>
      <c r="I238" s="37">
        <v>49</v>
      </c>
      <c r="J238" s="37"/>
      <c r="K238" s="36"/>
      <c r="L238" s="36"/>
      <c r="M238" s="35"/>
    </row>
    <row r="239" spans="1:13" s="2" customFormat="1" x14ac:dyDescent="0.25">
      <c r="A239" s="41"/>
      <c r="B239" s="40"/>
      <c r="C239" s="39" t="s">
        <v>18</v>
      </c>
      <c r="D239" s="38" t="s">
        <v>14</v>
      </c>
      <c r="E239" s="36"/>
      <c r="F239" s="36"/>
      <c r="G239" s="36"/>
      <c r="H239" s="37">
        <v>487942</v>
      </c>
      <c r="I239" s="37"/>
      <c r="J239" s="37"/>
      <c r="K239" s="36"/>
      <c r="L239" s="36"/>
      <c r="M239" s="35"/>
    </row>
    <row r="240" spans="1:13" s="2" customFormat="1" x14ac:dyDescent="0.25">
      <c r="A240" s="41"/>
      <c r="B240" s="40"/>
      <c r="C240" s="39" t="s">
        <v>17</v>
      </c>
      <c r="D240" s="38" t="s">
        <v>16</v>
      </c>
      <c r="E240" s="36"/>
      <c r="F240" s="36"/>
      <c r="G240" s="36"/>
      <c r="H240" s="37"/>
      <c r="I240" s="37"/>
      <c r="J240" s="37"/>
      <c r="K240" s="36"/>
      <c r="L240" s="36"/>
      <c r="M240" s="35">
        <v>2320</v>
      </c>
    </row>
    <row r="241" spans="1:13" s="2" customFormat="1" ht="13.5" thickBot="1" x14ac:dyDescent="0.3">
      <c r="A241" s="34"/>
      <c r="B241" s="33"/>
      <c r="C241" s="32" t="s">
        <v>15</v>
      </c>
      <c r="D241" s="31" t="s">
        <v>14</v>
      </c>
      <c r="E241" s="29"/>
      <c r="F241" s="29"/>
      <c r="G241" s="29"/>
      <c r="H241" s="30"/>
      <c r="I241" s="30">
        <v>57897</v>
      </c>
      <c r="J241" s="30"/>
      <c r="K241" s="29"/>
      <c r="L241" s="29"/>
      <c r="M241" s="28"/>
    </row>
    <row r="242" spans="1:13" s="2" customFormat="1" ht="12.75" customHeight="1" x14ac:dyDescent="0.25">
      <c r="A242" s="27"/>
      <c r="B242" s="26" t="s">
        <v>13</v>
      </c>
      <c r="C242" s="25"/>
      <c r="D242" s="24"/>
      <c r="E242" s="21"/>
      <c r="F242" s="21"/>
      <c r="G242" s="21"/>
      <c r="H242" s="23"/>
      <c r="I242" s="23"/>
      <c r="J242" s="23"/>
      <c r="K242" s="22"/>
      <c r="L242" s="21"/>
      <c r="M242" s="20"/>
    </row>
    <row r="243" spans="1:13" s="2" customFormat="1" ht="12.75" customHeight="1" x14ac:dyDescent="0.25">
      <c r="A243" s="19"/>
      <c r="B243" s="18" t="s">
        <v>12</v>
      </c>
      <c r="C243" s="17"/>
      <c r="D243" s="16">
        <v>57784</v>
      </c>
      <c r="E243" s="13" t="s">
        <v>5</v>
      </c>
      <c r="F243" s="13"/>
      <c r="G243" s="13"/>
      <c r="H243" s="15">
        <v>323590</v>
      </c>
      <c r="I243" s="15"/>
      <c r="J243" s="15"/>
      <c r="K243" s="14"/>
      <c r="L243" s="13"/>
      <c r="M243" s="12"/>
    </row>
    <row r="244" spans="1:13" s="2" customFormat="1" ht="12.75" customHeight="1" x14ac:dyDescent="0.25">
      <c r="A244" s="19"/>
      <c r="B244" s="18" t="s">
        <v>11</v>
      </c>
      <c r="C244" s="17"/>
      <c r="D244" s="16">
        <v>12656</v>
      </c>
      <c r="E244" s="13" t="s">
        <v>5</v>
      </c>
      <c r="F244" s="13"/>
      <c r="G244" s="13"/>
      <c r="H244" s="15">
        <v>70874</v>
      </c>
      <c r="I244" s="15"/>
      <c r="J244" s="15"/>
      <c r="K244" s="14"/>
      <c r="L244" s="13"/>
      <c r="M244" s="12"/>
    </row>
    <row r="245" spans="1:13" s="2" customFormat="1" ht="12.75" customHeight="1" x14ac:dyDescent="0.25">
      <c r="A245" s="19"/>
      <c r="B245" s="18" t="s">
        <v>10</v>
      </c>
      <c r="C245" s="17"/>
      <c r="D245" s="16">
        <v>113</v>
      </c>
      <c r="E245" s="13" t="s">
        <v>5</v>
      </c>
      <c r="F245" s="13"/>
      <c r="G245" s="13"/>
      <c r="H245" s="15"/>
      <c r="I245" s="15"/>
      <c r="J245" s="15">
        <v>633</v>
      </c>
      <c r="K245" s="14"/>
      <c r="L245" s="13"/>
      <c r="M245" s="12"/>
    </row>
    <row r="246" spans="1:13" s="2" customFormat="1" ht="12.75" customHeight="1" x14ac:dyDescent="0.25">
      <c r="A246" s="19"/>
      <c r="B246" s="18" t="s">
        <v>9</v>
      </c>
      <c r="C246" s="17"/>
      <c r="D246" s="16">
        <v>324262</v>
      </c>
      <c r="E246" s="13" t="s">
        <v>5</v>
      </c>
      <c r="F246" s="13"/>
      <c r="G246" s="13"/>
      <c r="H246" s="15">
        <v>1815867</v>
      </c>
      <c r="I246" s="15"/>
      <c r="J246" s="15"/>
      <c r="K246" s="14"/>
      <c r="L246" s="13"/>
      <c r="M246" s="12"/>
    </row>
    <row r="247" spans="1:13" s="2" customFormat="1" ht="12.75" customHeight="1" x14ac:dyDescent="0.25">
      <c r="A247" s="19"/>
      <c r="B247" s="18" t="s">
        <v>8</v>
      </c>
      <c r="C247" s="17"/>
      <c r="D247" s="16"/>
      <c r="E247" s="13"/>
      <c r="F247" s="13"/>
      <c r="G247" s="13"/>
      <c r="H247" s="15">
        <v>2210331</v>
      </c>
      <c r="I247" s="15"/>
      <c r="J247" s="15"/>
      <c r="K247" s="14"/>
      <c r="L247" s="13"/>
      <c r="M247" s="12"/>
    </row>
    <row r="248" spans="1:13" s="2" customFormat="1" ht="12.75" customHeight="1" x14ac:dyDescent="0.25">
      <c r="A248" s="19"/>
      <c r="B248" s="18" t="s">
        <v>7</v>
      </c>
      <c r="C248" s="17"/>
      <c r="D248" s="16">
        <v>61405</v>
      </c>
      <c r="E248" s="13" t="s">
        <v>5</v>
      </c>
      <c r="F248" s="13" t="s">
        <v>4</v>
      </c>
      <c r="G248" s="13"/>
      <c r="H248" s="15">
        <v>343868</v>
      </c>
      <c r="I248" s="15"/>
      <c r="J248" s="15"/>
      <c r="K248" s="14"/>
      <c r="L248" s="13"/>
      <c r="M248" s="12"/>
    </row>
    <row r="249" spans="1:13" s="2" customFormat="1" ht="12.75" customHeight="1" x14ac:dyDescent="0.25">
      <c r="A249" s="19"/>
      <c r="B249" s="18" t="s">
        <v>6</v>
      </c>
      <c r="C249" s="17"/>
      <c r="D249" s="16">
        <v>31834</v>
      </c>
      <c r="E249" s="13" t="s">
        <v>5</v>
      </c>
      <c r="F249" s="13" t="s">
        <v>4</v>
      </c>
      <c r="G249" s="13"/>
      <c r="H249" s="15">
        <v>178270</v>
      </c>
      <c r="I249" s="15"/>
      <c r="J249" s="15"/>
      <c r="K249" s="14"/>
      <c r="L249" s="13"/>
      <c r="M249" s="12"/>
    </row>
    <row r="250" spans="1:13" s="2" customFormat="1" ht="12.75" customHeight="1" x14ac:dyDescent="0.25">
      <c r="A250" s="19"/>
      <c r="B250" s="18" t="s">
        <v>3</v>
      </c>
      <c r="C250" s="17"/>
      <c r="D250" s="16"/>
      <c r="E250" s="13"/>
      <c r="F250" s="13"/>
      <c r="G250" s="13"/>
      <c r="H250" s="15">
        <v>2732469</v>
      </c>
      <c r="I250" s="15"/>
      <c r="J250" s="15"/>
      <c r="K250" s="14"/>
      <c r="L250" s="13"/>
      <c r="M250" s="12"/>
    </row>
    <row r="251" spans="1:13" s="2" customFormat="1" ht="12.75" customHeight="1" x14ac:dyDescent="0.25">
      <c r="A251" s="19"/>
      <c r="B251" s="18" t="s">
        <v>2</v>
      </c>
      <c r="C251" s="17"/>
      <c r="D251" s="16" t="s">
        <v>1</v>
      </c>
      <c r="E251" s="13"/>
      <c r="F251" s="13"/>
      <c r="G251" s="13"/>
      <c r="H251" s="15">
        <v>491844.42</v>
      </c>
      <c r="I251" s="15"/>
      <c r="J251" s="15"/>
      <c r="K251" s="14"/>
      <c r="L251" s="13"/>
      <c r="M251" s="12"/>
    </row>
    <row r="252" spans="1:13" s="2" customFormat="1" ht="12.75" customHeight="1" thickBot="1" x14ac:dyDescent="0.3">
      <c r="A252" s="11"/>
      <c r="B252" s="10" t="s">
        <v>0</v>
      </c>
      <c r="C252" s="9"/>
      <c r="D252" s="8"/>
      <c r="E252" s="4"/>
      <c r="F252" s="4"/>
      <c r="G252" s="4"/>
      <c r="H252" s="7">
        <v>3224313.42</v>
      </c>
      <c r="I252" s="6"/>
      <c r="J252" s="6"/>
      <c r="K252" s="5"/>
      <c r="L252" s="4"/>
      <c r="M252" s="3"/>
    </row>
  </sheetData>
  <mergeCells count="131">
    <mergeCell ref="B251:C251"/>
    <mergeCell ref="B252:C252"/>
    <mergeCell ref="B245:C245"/>
    <mergeCell ref="B246:C246"/>
    <mergeCell ref="B247:C247"/>
    <mergeCell ref="B248:C248"/>
    <mergeCell ref="B249:C249"/>
    <mergeCell ref="B250:C250"/>
    <mergeCell ref="B232:C232"/>
    <mergeCell ref="B233:C233"/>
    <mergeCell ref="B236:C236"/>
    <mergeCell ref="B242:C242"/>
    <mergeCell ref="B243:C243"/>
    <mergeCell ref="B244:C244"/>
    <mergeCell ref="B222:C222"/>
    <mergeCell ref="B223:C223"/>
    <mergeCell ref="B224:C224"/>
    <mergeCell ref="B225:C225"/>
    <mergeCell ref="B228:C228"/>
    <mergeCell ref="B231:C231"/>
    <mergeCell ref="B211:B212"/>
    <mergeCell ref="C211:C212"/>
    <mergeCell ref="B214:C214"/>
    <mergeCell ref="B215:C215"/>
    <mergeCell ref="B216:C216"/>
    <mergeCell ref="B219:C219"/>
    <mergeCell ref="I183:K183"/>
    <mergeCell ref="A190:A191"/>
    <mergeCell ref="B190:B191"/>
    <mergeCell ref="C190:C191"/>
    <mergeCell ref="D190:D191"/>
    <mergeCell ref="E190:E191"/>
    <mergeCell ref="F190:G190"/>
    <mergeCell ref="H190:H191"/>
    <mergeCell ref="I190:I191"/>
    <mergeCell ref="J190:K190"/>
    <mergeCell ref="I148:K148"/>
    <mergeCell ref="A155:A156"/>
    <mergeCell ref="B155:B156"/>
    <mergeCell ref="C155:C156"/>
    <mergeCell ref="D155:D156"/>
    <mergeCell ref="E155:E156"/>
    <mergeCell ref="F155:G155"/>
    <mergeCell ref="H155:H156"/>
    <mergeCell ref="I155:I156"/>
    <mergeCell ref="J155:K155"/>
    <mergeCell ref="I129:K129"/>
    <mergeCell ref="A134:A135"/>
    <mergeCell ref="B134:B135"/>
    <mergeCell ref="C134:C135"/>
    <mergeCell ref="D134:D135"/>
    <mergeCell ref="E134:E135"/>
    <mergeCell ref="F134:G134"/>
    <mergeCell ref="H134:H135"/>
    <mergeCell ref="I134:I135"/>
    <mergeCell ref="J134:K134"/>
    <mergeCell ref="I91:I92"/>
    <mergeCell ref="J91:K91"/>
    <mergeCell ref="I113:K113"/>
    <mergeCell ref="I117:K117"/>
    <mergeCell ref="I121:K121"/>
    <mergeCell ref="I125:K125"/>
    <mergeCell ref="I73:I74"/>
    <mergeCell ref="J73:K73"/>
    <mergeCell ref="I84:K84"/>
    <mergeCell ref="A91:A92"/>
    <mergeCell ref="B91:B92"/>
    <mergeCell ref="C91:C92"/>
    <mergeCell ref="D91:D92"/>
    <mergeCell ref="E91:E92"/>
    <mergeCell ref="F91:G91"/>
    <mergeCell ref="H91:H92"/>
    <mergeCell ref="I60:K60"/>
    <mergeCell ref="I64:K64"/>
    <mergeCell ref="I68:K68"/>
    <mergeCell ref="A73:A74"/>
    <mergeCell ref="B73:B74"/>
    <mergeCell ref="C73:C74"/>
    <mergeCell ref="D73:D74"/>
    <mergeCell ref="E73:E74"/>
    <mergeCell ref="F73:G73"/>
    <mergeCell ref="H73:H74"/>
    <mergeCell ref="I44:K44"/>
    <mergeCell ref="A49:A50"/>
    <mergeCell ref="B49:B50"/>
    <mergeCell ref="C49:C50"/>
    <mergeCell ref="D49:D50"/>
    <mergeCell ref="E49:E50"/>
    <mergeCell ref="F49:G49"/>
    <mergeCell ref="H49:H50"/>
    <mergeCell ref="I49:I50"/>
    <mergeCell ref="J49:K49"/>
    <mergeCell ref="I27:K27"/>
    <mergeCell ref="A32:A33"/>
    <mergeCell ref="B32:B33"/>
    <mergeCell ref="C32:C33"/>
    <mergeCell ref="D32:D33"/>
    <mergeCell ref="E32:E33"/>
    <mergeCell ref="F32:G32"/>
    <mergeCell ref="H32:H33"/>
    <mergeCell ref="I32:I33"/>
    <mergeCell ref="J32:K32"/>
    <mergeCell ref="A21:M21"/>
    <mergeCell ref="A22:M22"/>
    <mergeCell ref="A23:M23"/>
    <mergeCell ref="A24:M24"/>
    <mergeCell ref="H16:K16"/>
    <mergeCell ref="L16:M17"/>
    <mergeCell ref="H17:H19"/>
    <mergeCell ref="I17:I19"/>
    <mergeCell ref="D18:D19"/>
    <mergeCell ref="F18:F19"/>
    <mergeCell ref="G18:G19"/>
    <mergeCell ref="J18:J19"/>
    <mergeCell ref="K18:K19"/>
    <mergeCell ref="B8:J8"/>
    <mergeCell ref="B9:J9"/>
    <mergeCell ref="A15:L15"/>
    <mergeCell ref="A16:A19"/>
    <mergeCell ref="B16:B19"/>
    <mergeCell ref="L18:M18"/>
    <mergeCell ref="C16:C19"/>
    <mergeCell ref="D16:D17"/>
    <mergeCell ref="E16:G16"/>
    <mergeCell ref="B2:J2"/>
    <mergeCell ref="B3:J3"/>
    <mergeCell ref="F5:K5"/>
    <mergeCell ref="B6:J6"/>
    <mergeCell ref="G7:H7"/>
    <mergeCell ref="I7:J7"/>
    <mergeCell ref="E18:E19"/>
  </mergeCells>
  <printOptions horizontalCentered="1"/>
  <pageMargins left="0.39" right="0.39" top="0.59" bottom="0.59" header="0.39" footer="0.39"/>
  <pageSetup paperSize="9" scale="91" fitToHeight="10000" orientation="landscape"/>
  <headerFooter>
    <oddHeader>&amp;L&amp;9Программный комплекс АВС-4 (редакция 5.3.1)&amp;C&amp;P&amp;R501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НДС</vt:lpstr>
      <vt:lpstr>Excel_BuiltIn_Print_Titles_1</vt:lpstr>
      <vt:lpstr>'С НДС'!Заголовки_для_печати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2016-06-02T20:47:34Z</dcterms:modified>
</cp:coreProperties>
</file>