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13725" activeTab="1"/>
  </bookViews>
  <sheets>
    <sheet name="Кирдищева 1 (2)" sheetId="6" r:id="rId1"/>
    <sheet name="Тех.задание" sheetId="9" r:id="rId2"/>
  </sheets>
  <definedNames>
    <definedName name="_xlnm.Print_Area" localSheetId="0">'Кирдищева 1 (2)'!$A$1:$K$276</definedName>
    <definedName name="_xlnm.Print_Area" localSheetId="1">Тех.задание!$A$1:$D$91</definedName>
  </definedNames>
  <calcPr calcId="145621"/>
</workbook>
</file>

<file path=xl/calcChain.xml><?xml version="1.0" encoding="utf-8"?>
<calcChain xmlns="http://schemas.openxmlformats.org/spreadsheetml/2006/main">
  <c r="B37" i="9" l="1"/>
  <c r="C24" i="9" l="1"/>
  <c r="I7" i="6" l="1"/>
  <c r="B40" i="9"/>
  <c r="B41" i="9"/>
  <c r="C32" i="9"/>
  <c r="B32" i="9"/>
  <c r="C31" i="9"/>
  <c r="B31" i="9"/>
  <c r="C30" i="9"/>
  <c r="B30" i="9"/>
  <c r="C29" i="9"/>
  <c r="B29" i="9"/>
  <c r="B34" i="9"/>
  <c r="B33" i="9"/>
  <c r="C37" i="9"/>
  <c r="C36" i="9"/>
  <c r="B24" i="9"/>
</calcChain>
</file>

<file path=xl/comments1.xml><?xml version="1.0" encoding="utf-8"?>
<comments xmlns="http://schemas.openxmlformats.org/spreadsheetml/2006/main">
  <authors>
    <author>Admin</author>
  </authors>
  <commentList>
    <comment ref="F59" authorId="0">
      <text>
        <r>
          <rPr>
            <b/>
            <sz val="8"/>
            <color indexed="81"/>
            <rFont val="Tahoma"/>
            <charset val="204"/>
          </rPr>
          <t>Admin:</t>
        </r>
        <r>
          <rPr>
            <sz val="8"/>
            <color indexed="81"/>
            <rFont val="Tahoma"/>
            <charset val="204"/>
          </rPr>
          <t xml:space="preserve">
из дефсметы</t>
        </r>
      </text>
    </comment>
    <comment ref="F61" authorId="0">
      <text>
        <r>
          <rPr>
            <b/>
            <sz val="8"/>
            <color indexed="81"/>
            <rFont val="Tahoma"/>
            <charset val="204"/>
          </rPr>
          <t>Admin:</t>
        </r>
        <r>
          <rPr>
            <sz val="8"/>
            <color indexed="81"/>
            <rFont val="Tahoma"/>
            <charset val="204"/>
          </rPr>
          <t xml:space="preserve">
из сборника</t>
        </r>
      </text>
    </comment>
    <comment ref="F63" authorId="0">
      <text>
        <r>
          <rPr>
            <b/>
            <sz val="8"/>
            <color indexed="81"/>
            <rFont val="Tahoma"/>
            <charset val="204"/>
          </rPr>
          <t>Admin:</t>
        </r>
        <r>
          <rPr>
            <sz val="8"/>
            <color indexed="81"/>
            <rFont val="Tahoma"/>
            <charset val="204"/>
          </rPr>
          <t xml:space="preserve">
из сборника</t>
        </r>
      </text>
    </comment>
    <comment ref="F65" authorId="0">
      <text>
        <r>
          <rPr>
            <b/>
            <sz val="8"/>
            <color indexed="81"/>
            <rFont val="Tahoma"/>
            <charset val="204"/>
          </rPr>
          <t>Admin:</t>
        </r>
        <r>
          <rPr>
            <sz val="8"/>
            <color indexed="81"/>
            <rFont val="Tahoma"/>
            <charset val="204"/>
          </rPr>
          <t xml:space="preserve">
из сборника</t>
        </r>
      </text>
    </comment>
    <comment ref="F67" authorId="0">
      <text>
        <r>
          <rPr>
            <b/>
            <sz val="8"/>
            <color indexed="81"/>
            <rFont val="Tahoma"/>
            <charset val="204"/>
          </rPr>
          <t>Admin:</t>
        </r>
        <r>
          <rPr>
            <sz val="8"/>
            <color indexed="81"/>
            <rFont val="Tahoma"/>
            <charset val="204"/>
          </rPr>
          <t xml:space="preserve">
из сборника</t>
        </r>
      </text>
    </comment>
    <comment ref="F69" authorId="0">
      <text>
        <r>
          <rPr>
            <b/>
            <sz val="8"/>
            <color indexed="81"/>
            <rFont val="Tahoma"/>
            <charset val="204"/>
          </rPr>
          <t>Admin:</t>
        </r>
        <r>
          <rPr>
            <sz val="8"/>
            <color indexed="81"/>
            <rFont val="Tahoma"/>
            <charset val="204"/>
          </rPr>
          <t xml:space="preserve">
из сборника</t>
        </r>
      </text>
    </comment>
    <comment ref="F71" authorId="0">
      <text>
        <r>
          <rPr>
            <b/>
            <sz val="8"/>
            <color indexed="81"/>
            <rFont val="Tahoma"/>
            <charset val="204"/>
          </rPr>
          <t>Admin:</t>
        </r>
        <r>
          <rPr>
            <sz val="8"/>
            <color indexed="81"/>
            <rFont val="Tahoma"/>
            <charset val="204"/>
          </rPr>
          <t xml:space="preserve">
из сборника</t>
        </r>
      </text>
    </comment>
    <comment ref="F102" authorId="0">
      <text>
        <r>
          <rPr>
            <b/>
            <sz val="8"/>
            <color indexed="81"/>
            <rFont val="Tahoma"/>
            <charset val="204"/>
          </rPr>
          <t>Admin:</t>
        </r>
        <r>
          <rPr>
            <sz val="8"/>
            <color indexed="81"/>
            <rFont val="Tahoma"/>
            <charset val="204"/>
          </rPr>
          <t xml:space="preserve">
из сборника</t>
        </r>
      </text>
    </comment>
    <comment ref="F104" authorId="0">
      <text>
        <r>
          <rPr>
            <b/>
            <sz val="8"/>
            <color indexed="81"/>
            <rFont val="Tahoma"/>
            <charset val="204"/>
          </rPr>
          <t>Admin:</t>
        </r>
        <r>
          <rPr>
            <sz val="8"/>
            <color indexed="81"/>
            <rFont val="Tahoma"/>
            <charset val="204"/>
          </rPr>
          <t xml:space="preserve">
из сборника</t>
        </r>
      </text>
    </comment>
    <comment ref="F106" authorId="0">
      <text>
        <r>
          <rPr>
            <b/>
            <sz val="8"/>
            <color indexed="81"/>
            <rFont val="Tahoma"/>
            <charset val="204"/>
          </rPr>
          <t>Admin:</t>
        </r>
        <r>
          <rPr>
            <sz val="8"/>
            <color indexed="81"/>
            <rFont val="Tahoma"/>
            <charset val="204"/>
          </rPr>
          <t xml:space="preserve">
из сборника</t>
        </r>
      </text>
    </comment>
    <comment ref="F108" authorId="0">
      <text>
        <r>
          <rPr>
            <b/>
            <sz val="8"/>
            <color indexed="81"/>
            <rFont val="Tahoma"/>
            <charset val="204"/>
          </rPr>
          <t>Admin:</t>
        </r>
        <r>
          <rPr>
            <sz val="8"/>
            <color indexed="81"/>
            <rFont val="Tahoma"/>
            <charset val="204"/>
          </rPr>
          <t xml:space="preserve">
из сборника</t>
        </r>
      </text>
    </comment>
    <comment ref="F115" authorId="0">
      <text>
        <r>
          <rPr>
            <b/>
            <sz val="8"/>
            <color indexed="81"/>
            <rFont val="Tahoma"/>
            <charset val="204"/>
          </rPr>
          <t>Admin:</t>
        </r>
        <r>
          <rPr>
            <sz val="8"/>
            <color indexed="81"/>
            <rFont val="Tahoma"/>
            <charset val="204"/>
          </rPr>
          <t xml:space="preserve">
из сборника</t>
        </r>
      </text>
    </comment>
    <comment ref="F122" authorId="0">
      <text>
        <r>
          <rPr>
            <b/>
            <sz val="8"/>
            <color indexed="81"/>
            <rFont val="Tahoma"/>
            <charset val="204"/>
          </rPr>
          <t>Admin:</t>
        </r>
        <r>
          <rPr>
            <sz val="8"/>
            <color indexed="81"/>
            <rFont val="Tahoma"/>
            <charset val="204"/>
          </rPr>
          <t xml:space="preserve">
из сборника</t>
        </r>
      </text>
    </comment>
    <comment ref="F124" authorId="0">
      <text>
        <r>
          <rPr>
            <b/>
            <sz val="8"/>
            <color indexed="81"/>
            <rFont val="Tahoma"/>
            <charset val="204"/>
          </rPr>
          <t>Admin:</t>
        </r>
        <r>
          <rPr>
            <sz val="8"/>
            <color indexed="81"/>
            <rFont val="Tahoma"/>
            <charset val="204"/>
          </rPr>
          <t xml:space="preserve">
из сборника</t>
        </r>
      </text>
    </comment>
    <comment ref="F126" authorId="0">
      <text>
        <r>
          <rPr>
            <b/>
            <sz val="8"/>
            <color indexed="81"/>
            <rFont val="Tahoma"/>
            <charset val="204"/>
          </rPr>
          <t>Admin:</t>
        </r>
        <r>
          <rPr>
            <sz val="8"/>
            <color indexed="81"/>
            <rFont val="Tahoma"/>
            <charset val="204"/>
          </rPr>
          <t xml:space="preserve">
из сборника</t>
        </r>
      </text>
    </comment>
  </commentList>
</comments>
</file>

<file path=xl/sharedStrings.xml><?xml version="1.0" encoding="utf-8"?>
<sst xmlns="http://schemas.openxmlformats.org/spreadsheetml/2006/main" count="530" uniqueCount="326">
  <si>
    <t>ЛОКАЛЬНАЯ СМЕТА   №1</t>
  </si>
  <si>
    <t>№</t>
  </si>
  <si>
    <t>Шифр</t>
  </si>
  <si>
    <t>Наименование работ</t>
  </si>
  <si>
    <t>Ед. Изм.</t>
  </si>
  <si>
    <t>Общая стоимость</t>
  </si>
  <si>
    <t>всего</t>
  </si>
  <si>
    <t>оплата труда рабочих</t>
  </si>
  <si>
    <t>эксплуатация машин</t>
  </si>
  <si>
    <t>оплата труда машинистов</t>
  </si>
  <si>
    <t>стоимость материалов</t>
  </si>
  <si>
    <t>Затраты труда рабочих</t>
  </si>
  <si>
    <t>Стоимость единицы</t>
  </si>
  <si>
    <t xml:space="preserve">Сметная стоимость: </t>
  </si>
  <si>
    <t>руб.</t>
  </si>
  <si>
    <t>Установка и разборка наружных инвентарных лесов высотой до 16 м: трубчатых для прочих отделочных работ</t>
  </si>
  <si>
    <t>100 м2 вертикальной проекции для наружных лесов</t>
  </si>
  <si>
    <t>08-07-001-02 ФЕР  2001 Минстрой РФ пр. № 1039/пр</t>
  </si>
  <si>
    <t>Колтчество</t>
  </si>
  <si>
    <t> 101-2594</t>
  </si>
  <si>
    <t>Детали деревянные лесов из пиломатериалов хвойных пород</t>
  </si>
  <si>
    <t>Детали стальных трубчатых лесов, укомплектованные пробками, крючками и хомутами, окрашенные</t>
  </si>
  <si>
    <t> 203-0514</t>
  </si>
  <si>
    <t>Щиты настила</t>
  </si>
  <si>
    <t>м3</t>
  </si>
  <si>
    <t>т</t>
  </si>
  <si>
    <t>м2</t>
  </si>
  <si>
    <t>61-10-1 ФЕРр  2001 Минстрой РФ пр. № 1039/пр</t>
  </si>
  <si>
    <t>Ремонт штукатурки гладких фасадов по камню и бетону с земли и лесов: цементно-известковым раствором площадью отдельных мест до 5 м2 толщиной слоя до 20 мм</t>
  </si>
  <si>
    <t>100 м2 отремонтированной поверхности</t>
  </si>
  <si>
    <t>Раствор готовый отделочный тяжелый, цементно-известковый 1:1:6</t>
  </si>
  <si>
    <t>Вода</t>
  </si>
  <si>
    <t>Строительный мусор</t>
  </si>
  <si>
    <t>НР от ОЗП+ЗПМ (134%*0,9)</t>
  </si>
  <si>
    <t>СП от ОЗП+ЗПМ (80%*0,85)</t>
  </si>
  <si>
    <t>Сметная стоимость</t>
  </si>
  <si>
    <t>НР от ОЗП+ЗПМ (87 %)</t>
  </si>
  <si>
    <t>СП от ОЗП+ЗПМ (50 %)</t>
  </si>
  <si>
    <t>411-0001</t>
  </si>
  <si>
    <t>509-9900</t>
  </si>
  <si>
    <t>09-04-006-02 ФЕР  2001 Минстрой РФ пр. № 1039/пр ГЭСН сборгик 9 прил. 9.3 п.5 Кзтр=0,7, Кэм=0,7</t>
  </si>
  <si>
    <t xml:space="preserve">100 м2 </t>
  </si>
  <si>
    <t>НР от ОЗП+ЗПМ (99%*0,9)</t>
  </si>
  <si>
    <t>СП от ОЗП+ЗПМ (85%*0,85)</t>
  </si>
  <si>
    <t>Разборка элементов каркаса из брусьев</t>
  </si>
  <si>
    <t>10-01-010-01 ФЕР  2001 Минстрой РФ пр. № 1039/пр К=0,8</t>
  </si>
  <si>
    <t>НР от ОЗП+ЗПМ (130%*0,9)</t>
  </si>
  <si>
    <t>СП от ОЗП+ЗПМ (63%*0,85)</t>
  </si>
  <si>
    <t>13-03-004-26 ФЕР  2001 Минстрой РФ пр. № 1039/пр</t>
  </si>
  <si>
    <t>Окраска металлических огрунтованных поверхностей эмалью ПФ-115 за два раза</t>
  </si>
  <si>
    <t>СП от ОЗП+ЗПМ (70%*0,85)</t>
  </si>
  <si>
    <t>Уайт-спирит</t>
  </si>
  <si>
    <t>101-1292</t>
  </si>
  <si>
    <t xml:space="preserve">Эмаль ПФ-115 </t>
  </si>
  <si>
    <t>113-0246</t>
  </si>
  <si>
    <t>НР от ОЗП+ЗПМ (116%*0,9)</t>
  </si>
  <si>
    <t>СП от ОЗП+ЗПМ (55%*0,85)</t>
  </si>
  <si>
    <t>Неучтенные ресурсы</t>
  </si>
  <si>
    <t>НР от ОЗП+ЗПМ (132%*0,9)</t>
  </si>
  <si>
    <t>СП от ОЗП+ЗПМ (65%*0,85)</t>
  </si>
  <si>
    <t>Изоляция покрытий и перекрытий изделиями из волокнистых и зернистых материалов насухо</t>
  </si>
  <si>
    <t>26-01-039-01 ФЕР  2001 Минстрой РФ пр. № 1039/пр</t>
  </si>
  <si>
    <t>1 м3 изоляции</t>
  </si>
  <si>
    <t>НР от ОЗП+ЗПМ (110%*0,9)</t>
  </si>
  <si>
    <t xml:space="preserve">Плиты теплоизоляционные на основе базальтовых пород </t>
  </si>
  <si>
    <t>Крепеж для крепления утеплителя 8х90 мм</t>
  </si>
  <si>
    <t>100 шт</t>
  </si>
  <si>
    <t>15-01-070-01 ФЕР  2001 Минстрой РФ пр. № 1039/пр</t>
  </si>
  <si>
    <t>Облицовка: оконных проемов в наружных стенах откосной планкой из оцинкованной стали с полимерным покрытием с устройством водоотлива оконного из оцинкованной стали с полимерным покрытием</t>
  </si>
  <si>
    <t>1 м2  проемов</t>
  </si>
  <si>
    <t>07-05-039-09 ФЕР  2001 Минстрой РФ пр. № 1039/пр</t>
  </si>
  <si>
    <t>Устройство герметизации коробок окон и балконных дверей мастикой: герметизирующей нетвердеющей</t>
  </si>
  <si>
    <t>100 м шва</t>
  </si>
  <si>
    <t>НР от ОЗП+ЗПМ (171%*0,9)</t>
  </si>
  <si>
    <t>СП от ОЗП+ЗПМ (100%*0,85)</t>
  </si>
  <si>
    <t>12-01-010-01 ФЕР  2001 Минстрой РФ пр. № 1039/пр</t>
  </si>
  <si>
    <t xml:space="preserve">100 м2 покрытия
</t>
  </si>
  <si>
    <t>20-02-002-01ФЕР  2001 Минстрой РФ пр. № 1039/пр</t>
  </si>
  <si>
    <t xml:space="preserve">
Установка решеток жалюзийных площадью в свету: до 0,5 м2</t>
  </si>
  <si>
    <t xml:space="preserve">1 решетка
</t>
  </si>
  <si>
    <t>НР от ОЗП+ЗПМ (141%*0,9)</t>
  </si>
  <si>
    <t>СП от ОЗП+ЗПМ (83%*0,85)</t>
  </si>
  <si>
    <t>шт</t>
  </si>
  <si>
    <t xml:space="preserve">
Сборка с помощью лебедок ручных (с установкой и снятием их в процессе работы) или вручную (мелких деталей): листовые конструкции массой до 0,5 т (бачки, течки, воронки, желоба, лотки и пр.)</t>
  </si>
  <si>
    <t xml:space="preserve">1т конструкций
</t>
  </si>
  <si>
    <t>38-01-006-07ФЕРм  2001 Минстрой РФ пр. № 1039/пр</t>
  </si>
  <si>
    <t>13-03-002-04 ФЕР  2001 Минстрой РФ пр. № 1039/пр</t>
  </si>
  <si>
    <t xml:space="preserve">
Огрунтовка металлических поверхностей за один раз: грунтовкой ГФ-021</t>
  </si>
  <si>
    <t xml:space="preserve"> 100 м2 окрашиваемой поверхности
</t>
  </si>
  <si>
    <t>НР от ОЗП+ЗПМ (66%)</t>
  </si>
  <si>
    <t>СП от ОЗП+ЗПМ (65%)</t>
  </si>
  <si>
    <t>13-03-004-26ФЕР  2001 Минстрой РФ пр. № 1039/пр</t>
  </si>
  <si>
    <t>Окраска металлических огрунтованных поверхностей: эмалью ПФ-115</t>
  </si>
  <si>
    <t>09-06-001-02 ФЕР  2001 Минстрой РФ пр. № 1039/пр</t>
  </si>
  <si>
    <t xml:space="preserve">
Монтаж: лотков, решеток, затворов из полосовой и тонколистовой стали </t>
  </si>
  <si>
    <t xml:space="preserve">1 т конструкций
</t>
  </si>
  <si>
    <t xml:space="preserve">
Разборка покрытий и оснований: цементно-бетонных</t>
  </si>
  <si>
    <t xml:space="preserve">100 м3 конструкций
</t>
  </si>
  <si>
    <t>НР от ОЗП+ЗПМ (114%)</t>
  </si>
  <si>
    <t>СП от ОЗП+ЗПМ (60%)</t>
  </si>
  <si>
    <t xml:space="preserve">
Разборка покрытий и оснований: щебеночных (15 мм)</t>
  </si>
  <si>
    <t>11-01-001-02 ФЕР  2001 Минстрой РФ пр. № 1039/пр</t>
  </si>
  <si>
    <t>68-12-5 ФЕРр  2001 Минстрой РФ пр. № 1039/пр</t>
  </si>
  <si>
    <t>68-12-2 ФЕРр  2001 Минстрой РФ пр. № 1039/пр</t>
  </si>
  <si>
    <t xml:space="preserve">100 м2 площади уплотнения
</t>
  </si>
  <si>
    <t>НР от ОЗП+ЗПМ (135%*0,9)</t>
  </si>
  <si>
    <t>СП от ОЗП+ЗПМ (75%*0,85)</t>
  </si>
  <si>
    <t>Щебень из природного камня для строительных работ фракции 40-70 мм</t>
  </si>
  <si>
    <t>06-01-001-01 ФЕР  2001 Минстрой РФ пр. № 1039/пр</t>
  </si>
  <si>
    <t>Устройство бетонной подготовки (устройство отмостки)</t>
  </si>
  <si>
    <t xml:space="preserve">100 м3 бетона, бутобетона и железобетона в деле
</t>
  </si>
  <si>
    <t>06-01-015-10 ФЕР  2001 Минстрой РФ пр. № 1039/пр</t>
  </si>
  <si>
    <t>Армирование подстилающих слоев и набетонок</t>
  </si>
  <si>
    <t xml:space="preserve">1 т
</t>
  </si>
  <si>
    <t>08-01-003-07 ФЕР  2001 Минстрой РФ пр. № 1039/пр</t>
  </si>
  <si>
    <t>Сетка сварная из арматурной проволоки диаметром 4, 0 мм, без покрытия, 100х100 мм</t>
  </si>
  <si>
    <t>Гидроизоляция боковая обмазочная битумная в 2 слоя по выровненной поверхности бутовой кладки, кирпичу, бетону</t>
  </si>
  <si>
    <t xml:space="preserve">100 м2 изолируемой поверхности (цоколь)
</t>
  </si>
  <si>
    <t>Шурупы-саморезы 4,2х16 мм</t>
  </si>
  <si>
    <t> п.м</t>
  </si>
  <si>
    <t>Профнастил оцинкованный с покрытием полиэстер С10-1100-0,5</t>
  </si>
  <si>
    <t>08.3.09.04-0013 ФССЦ-2001 Минстрой РФ пр. № 1039/пр</t>
  </si>
  <si>
    <t>Наружная облицовка поверхности стен в горизонтальном исполнении по металлическому каркасу (с его устройством): фасадными панелями из оцинкованной стали с полимерным покрытием "Полиэстер" с пароизоляционным слоем из пленки ЮТАФОЛ</t>
  </si>
  <si>
    <t>15-01-060-01 ФЕР  2001 Минстрой РФ пр. № 1039/пр</t>
  </si>
  <si>
    <t>100 м2 поверхности облицовки</t>
  </si>
  <si>
    <t>Оплата труда осн. рабочих</t>
  </si>
  <si>
    <t>Затраты на экспл. машин</t>
  </si>
  <si>
    <t>(в т.ч. опл. труда механизаторов)</t>
  </si>
  <si>
    <t>Стоимость материальных ресурсов</t>
  </si>
  <si>
    <t>Итого прямых затрат</t>
  </si>
  <si>
    <t>Накладные расходы в текущих ценах</t>
  </si>
  <si>
    <t>х 1,0</t>
  </si>
  <si>
    <t>Сметная прибыль в текущих ценах</t>
  </si>
  <si>
    <t>Раздел 2. ВЫВОЗ МУСОРА</t>
  </si>
  <si>
    <t>01-01-01-041 ФССЦпг-2001 Минстрой РФ пр. № 1039/пр</t>
  </si>
  <si>
    <t>Погрузка при автомобильных перевозках мусора строительного с погрузкой вручную</t>
  </si>
  <si>
    <t>1 т груза</t>
  </si>
  <si>
    <t>Перевозка грузов I класса автомобилями-самосвалами грузоподъемностью 10 т работающих вне карьера на расстояние до 10 км</t>
  </si>
  <si>
    <t>03-21-01-010 ФССЦпг-2001 Минстрой РФ пр. № 1039/пр</t>
  </si>
  <si>
    <t>Итого прямые затраты по разделу 2</t>
  </si>
  <si>
    <t>Пересчет итогов в цены на 1 кв 2018 г.</t>
  </si>
  <si>
    <t>Раздел 1. Капитальный ремонт фасада</t>
  </si>
  <si>
    <t xml:space="preserve">ИТОГО </t>
  </si>
  <si>
    <t>Налог на добавленную стоимость (НДС) 18%</t>
  </si>
  <si>
    <t>Итого с налогом на добавленную стоимость (НДС)</t>
  </si>
  <si>
    <t>Раздел 2. Вывоз мусора</t>
  </si>
  <si>
    <t>Приложение №1</t>
  </si>
  <si>
    <t>УТВЕРЖДАЮ:</t>
  </si>
  <si>
    <t xml:space="preserve">   </t>
  </si>
  <si>
    <t xml:space="preserve">  на выполнение подрядных работ по капитальному ремонту объектов общего имущества многоквартирного дома</t>
  </si>
  <si>
    <t xml:space="preserve">1. Вид и цели выполнения работ </t>
  </si>
  <si>
    <t>Выполнение работ по капитальному ремонту объектов общего имущества в целях ликвидации физического износа и приведение в исправное состояние конструктивных элементов многоквартирного дома.</t>
  </si>
  <si>
    <t xml:space="preserve">2. Наличие проектной документации </t>
  </si>
  <si>
    <t xml:space="preserve">Предоставляется заказчиком до начала производства работ </t>
  </si>
  <si>
    <t xml:space="preserve">3. Перечень и объемы выполнения работ  </t>
  </si>
  <si>
    <t>№ 
п/п</t>
  </si>
  <si>
    <t>Единица
измерения</t>
  </si>
  <si>
    <t>Количество</t>
  </si>
  <si>
    <t>Формула расчета объемов</t>
  </si>
  <si>
    <t>РАЗДЕЛ 1. Капитальный ремонт фасада</t>
  </si>
  <si>
    <t>1</t>
  </si>
  <si>
    <t>Установка и разборка наружных инвентарных лесов высотой до 16 м трубчатых для прочих отделочных работ</t>
  </si>
  <si>
    <t>100 м2</t>
  </si>
  <si>
    <t>Устройство мелких покрытий (брандмауэры, парапеты, свесы и т.п.) из листовой оцинкованной стали</t>
  </si>
  <si>
    <t>РАЗДЕЛ 2. Вывоз мусора</t>
  </si>
  <si>
    <t xml:space="preserve">4. Место выполнения работ </t>
  </si>
  <si>
    <t xml:space="preserve">5. Сроки </t>
  </si>
  <si>
    <t xml:space="preserve">6. Требования по выполнению сопутствующих работ, оказанию сопутствующих услуг </t>
  </si>
  <si>
    <t>Не требуется</t>
  </si>
  <si>
    <t xml:space="preserve">7. Общие требования к выполнению работ, их качеству, в том числе технологии выполнения работ, методам и методики выполнения работ </t>
  </si>
  <si>
    <t>СНиП 3-04-01-87 "Изоляционные и отделочные покрытия"</t>
  </si>
  <si>
    <t>ГОСТ 22233-93 "Профили пресованные из алюминиевых сплавов для ограждающих строительных конструкций"</t>
  </si>
  <si>
    <t>СП 70.13330.2012 СНиП 3.03.01-87 "Несущие и ограждающие конструкции"</t>
  </si>
  <si>
    <t>8. Требования к безопасности выполнения работ и безопасности результатов работ</t>
  </si>
  <si>
    <t>СНиП III-4-80* "Техника безопасности в строительстве";</t>
  </si>
  <si>
    <t>СНиП 12-03-2001 "Безопасность труда в строительстве. Часть 1. Общие требования"  01.09.2001 г.;</t>
  </si>
  <si>
    <t>СП 48.13330.2011 СНиП 12-01-2004 "Организация строительства" пр.№ 781 от 27.12.2010 г.;</t>
  </si>
  <si>
    <t>9. Порядок сдачи и приемки результатов работ</t>
  </si>
  <si>
    <t>Согласно ВСН 42-85(р)</t>
  </si>
  <si>
    <t xml:space="preserve">10. Требования (в соответствии РД-11-02-2006, РД-11-05-2007) по передаче Заказчику технических и иных документов  по завершению и сдаче работ
</t>
  </si>
  <si>
    <t>Исполнительная документация, журнал работ, акты освидетельствования скрытых работ, технический отчет приемо-сдаточных испытаний и измерений, кабельные журналы, сертификаты соответствия применяемых материалов санитарным требованиям, пожарным требованиям, с</t>
  </si>
  <si>
    <t>11. Требования по монтажу поставленного оборудования, пусконаладочным и иным работам</t>
  </si>
  <si>
    <t>12. Требования по техническому обучению персонала заказчика работе на подготовленных по результатам выполнения работ объектах</t>
  </si>
  <si>
    <t xml:space="preserve">13. Требования по объему гарантий качества работ </t>
  </si>
  <si>
    <t>Устранение дефектов и нарушений выявленных в процессе эксплуатации конструктивного элемента в течении всего гарантийного периода за счёт подрядной организации.</t>
  </si>
  <si>
    <t xml:space="preserve">14. Требования по сроку гарантий качества на результаты работ </t>
  </si>
  <si>
    <t>Не ниже заявленного в конкурсной документации</t>
  </si>
  <si>
    <t>15. Требования к квалификации исполнителя</t>
  </si>
  <si>
    <t>Соответствующие заявленным в конкурсной документации</t>
  </si>
  <si>
    <t>16. Авторские права с указанием условий о передаче заказчику исключительных прав на объекты интеллектуальной собственности, возникшие в связи с исполнением работ</t>
  </si>
  <si>
    <t xml:space="preserve">17. Правовое регулирование приобретения и использования выполненных работ </t>
  </si>
  <si>
    <t xml:space="preserve">18. Порядок оплаты </t>
  </si>
  <si>
    <t xml:space="preserve">19. Иные требования к работам и условиям их выполнения по усмотрению заказчика </t>
  </si>
  <si>
    <t xml:space="preserve">20. Приложения </t>
  </si>
  <si>
    <t xml:space="preserve">Техническое задание №                                                                                                                                       </t>
  </si>
  <si>
    <t>на Капитальный ремонт фасада, жилое здан ие по ул. Кирдищева дом 1, г. Петропавловск-Камчатский</t>
  </si>
  <si>
    <t>01.7.16.02-0001 ФССЦ-2001 Минстрой РФ пр. № 1039/пр</t>
  </si>
  <si>
    <t>01.7.16.02-00013ФССЦ-2001 Минстрой РФ пр. № 1039/пр</t>
  </si>
  <si>
    <t>Монтаж ограждающих конструкций стен из профилированного листа при высоте здания до 30 м. Разборка (демонтаж) металлических конструкций, применен коэффициент к нормам затрат труда рабочих - 0,7, к нормам эксплуатации машин, в том числе затратам труда машинистов - 0,7</t>
  </si>
  <si>
    <t xml:space="preserve"> шт</t>
  </si>
  <si>
    <t>Комм.предл. ООО "Металл-Арм"</t>
  </si>
  <si>
    <t>м</t>
  </si>
  <si>
    <t>01.1.02.08-0001 ФССЦ-2001 Минстрой РФ пр. № 1039/п</t>
  </si>
  <si>
    <t>101-3400 ФССЦ-2001 Минстрой РФ пр.№ 1039/пр</t>
  </si>
  <si>
    <t>01.7.15.07-0082 ФССЦ-2001 Минстрой РФ пр. № 1039/пр</t>
  </si>
  <si>
    <t>Дюбель-гвоздь 6/39 мм</t>
  </si>
  <si>
    <t>01.7.15.02-0038 ФССЦ-2001 Минстрой РФ пр. № 1039/пр</t>
  </si>
  <si>
    <t>Болт анкерный с гайкой, размер 10,0х95 мм</t>
  </si>
  <si>
    <t>Шурупы самосверлящие 3,9х16 мм</t>
  </si>
  <si>
    <t>01.7.15.14-0201 ФССЦ-2001 Минстрой РФ пр. № 1039/пр</t>
  </si>
  <si>
    <t>Винты самонарезающие с уплотнительной прокладкой 4,8х35 мм</t>
  </si>
  <si>
    <t>01.7.15.04-0056 ФССЦ-2001 Минстрой РФ пр. № 1039/пр</t>
  </si>
  <si>
    <t>12.2.05.10-0039 ФССЦ-2001 Минстрой РФ пр. № 1039/пр</t>
  </si>
  <si>
    <t>Плиты теплоизоляционные перлитоцементные</t>
  </si>
  <si>
    <t>Аквилон из оцинкованной стали с полимерным покрытием</t>
  </si>
  <si>
    <t>Откосная планка шириной 250 мм из оцинкованной стали с полимерным покрытием</t>
  </si>
  <si>
    <t>Водоотлив оконный шириной планки 250 мм из оцинкованной стали с полимерным покрытием</t>
  </si>
  <si>
    <t>01.7.15.14-0062 ФССЦ-2001 Минстрой РФ пр. № 1039/пр</t>
  </si>
  <si>
    <t>08.1.02.03-0001 ФССЦ-2001 Минстрой РФ пр. № 1039/пр</t>
  </si>
  <si>
    <t>08.1.02.03-0081 ФССЦ-2001 Минстрой РФ пр. № 1039/пр</t>
  </si>
  <si>
    <t>08.1.02.03-0021 ФССЦ-2001 Минстрой РФ пр. № 1039/пр</t>
  </si>
  <si>
    <t>14.5.04.03-0002 ФССЦ-2001 Минстрой РФ пр. № 1039/пр</t>
  </si>
  <si>
    <t xml:space="preserve">Мастика герметизирующая нетвердеющая &lt;Гэлан&gt; </t>
  </si>
  <si>
    <t>Гвозди толевые круглые 3,0х40 мм</t>
  </si>
  <si>
    <t>Проволока канатная оцинкованная, диаметром 3 мм</t>
  </si>
  <si>
    <t>Сталь листовая оцинкованная толщиной листа 0,7 мм</t>
  </si>
  <si>
    <t>01.7.15.06-0146 ФССЦ-2001 Минстрой РФ пр. № 1039/пр</t>
  </si>
  <si>
    <t>08.3.03.05-0002 ФССЦ-2001 Минстрой РФ пр. № 1039/пр</t>
  </si>
  <si>
    <t>08.3.05.05-0053 ФССЦ-2001 Минстрой РФ пр. № 1039/пр</t>
  </si>
  <si>
    <t>19.2.03.07-0006  ФССЦ-2001 Минстрой РФ пр. № 1039/пр</t>
  </si>
  <si>
    <t>Решетка вентиляционная пластмассовая размером 230х230 мм</t>
  </si>
  <si>
    <t>08.3.05.02-0052 ФССЦ-2001 Минстрой РФ пр. № 1039/пр</t>
  </si>
  <si>
    <t>Сталь листовая горячекатанная марки Ст3 толщиной 2-6 мм</t>
  </si>
  <si>
    <t>14.4.01.01-0003 ФССЦ-2001 Минстрой РФ пр. № 1039/пр</t>
  </si>
  <si>
    <t>14.5.09.02-0002 ФССЦ-2001 Минстрой РФ пр. № 1039/пр</t>
  </si>
  <si>
    <t>Грунтовка ГФ-021 красно-коричневая</t>
  </si>
  <si>
    <t>Ксилол нефтяной марки А</t>
  </si>
  <si>
    <t>14.4.04.08-0003 ФССЦ-2001 Минстрой РФ пр. № 1039/пр</t>
  </si>
  <si>
    <t>14.5.09.11-0101 ФССЦ-2001 Минстрой РФ пр. № 1039/пр</t>
  </si>
  <si>
    <t>Канаты пеньковые пропитанные</t>
  </si>
  <si>
    <t>Кислород технический газообразный</t>
  </si>
  <si>
    <t>Проволока горячекатаная в мотках, диаметром 6,3-6,5 мм</t>
  </si>
  <si>
    <t>Швеллеры №40 из стали марки Ст0</t>
  </si>
  <si>
    <t>Электроды диаметром 4 мм Э46</t>
  </si>
  <si>
    <t>Болты с гайками и шайбами строительные</t>
  </si>
  <si>
    <t>Гвозди строительные</t>
  </si>
  <si>
    <t>Пропан-бутан, смесь техническая</t>
  </si>
  <si>
    <t>Растворитель марки Р-4</t>
  </si>
  <si>
    <t>Канат двойной свивки типа ТК, конструкции 6х19(1+6+12)+1 о.с., оцинкованный из проволок марки В, маркировочная группа 1770 н/мм2 , диаметром 5,5 мм</t>
  </si>
  <si>
    <t>01.7.20.08-0071 ФССЦ-2001 Минстрой РФ пр. № 1039/пр</t>
  </si>
  <si>
    <t>01.3.02.08-0001 ФССЦ-2001 Минстрой РФ пр. № 1039/пр</t>
  </si>
  <si>
    <t>08.3.03.06-0002 ФССЦ-2001 Минстрой РФ пр. № 1039/пр</t>
  </si>
  <si>
    <t>08.3.11.01-0091 ФССЦ-2001 Минстрой РФ пр. № 1039/пр</t>
  </si>
  <si>
    <t>01.7.11.07-0035  ФССЦ-2001 Минстрой РФ пр. № 1039/пр</t>
  </si>
  <si>
    <t>01.7.15.03-0041  ФССЦ-2001 Минстрой РФ пр. № 1039/пр</t>
  </si>
  <si>
    <t>01.7.15.06-0111 ФССЦ-2001 Минстрой РФ пр. № 1039/пр</t>
  </si>
  <si>
    <t>01.3.02.09-0022 ФССЦ-2001 Минстрой РФ пр. № 1039/пр</t>
  </si>
  <si>
    <t>кг</t>
  </si>
  <si>
    <t>14.5.09.07-0029 ФССЦ-2001 Минстрой РФ пр. № 1039/пр</t>
  </si>
  <si>
    <t>10 м</t>
  </si>
  <si>
    <t>08.2.02.11-0007 ФССЦ-2001 Минстрой РФ пр. № 1039/пр</t>
  </si>
  <si>
    <t>02.2.05.04-0110  ФССЦ-2001 Минстрой РФ пр. № 1039/пр</t>
  </si>
  <si>
    <t>01.7.03.01-0001  ФССЦ-2001 Минстрой РФ пр. № 1039/пр</t>
  </si>
  <si>
    <t>Рогожа</t>
  </si>
  <si>
    <t>Бетон тяжелый, крупность заполнителя 20 мм, класс В3,5 (М50)</t>
  </si>
  <si>
    <t>04.1.02-06 ФССЦ-2001 Минстрой РФ пр. № 1039/пр</t>
  </si>
  <si>
    <t>04.1.02-05-0007 ФССЦ-2001 Минстрой РФ пр. № 1039/пр</t>
  </si>
  <si>
    <t>Бетон тяжелый, класс В20 (М250)</t>
  </si>
  <si>
    <t>01.7.07.12-0024   ФССЦ-2001 Минстрой РФ пр. № 1039/пр</t>
  </si>
  <si>
    <t>Пленка полиэтиленовая толщиной 0,15 мм</t>
  </si>
  <si>
    <t>101-1668   ФССЦ-2001 Минстрой РФ пр. № 1039/пр</t>
  </si>
  <si>
    <t>08.1.02.17-0091 ФССЦ-2001 Минстрой РФ пр. № 1039/пр</t>
  </si>
  <si>
    <t xml:space="preserve">
Уплотнение грунта: щебнем  (15 см)</t>
  </si>
  <si>
    <t>Битумы нефтяные строительные марки БН-90/10</t>
  </si>
  <si>
    <t>Керосин для технических целей марок КТ-1, КТ-2</t>
  </si>
  <si>
    <t>Мастика битумная кровельная горячая</t>
  </si>
  <si>
    <t>Ветошь</t>
  </si>
  <si>
    <t>01.2.01.02-0054 ФССЦ-2001 Минстрой РФ пр. № 1039/пр</t>
  </si>
  <si>
    <t>01.3.01.03-0002 ФССЦ-2001 Минстрой РФ пр. № 1039/пр</t>
  </si>
  <si>
    <t>01.2.03.03-0013 ФССЦ-2001 Минстрой РФ пр. № 1039/пр</t>
  </si>
  <si>
    <t>01.7.20.08-0051 ФССЦ-2001 Минстрой РФ пр. № 1039/пр</t>
  </si>
  <si>
    <t>Итого прямые затраты по разделу 1.</t>
  </si>
  <si>
    <t>ИТОГО в ценах на 1 кв. 2018 г</t>
  </si>
  <si>
    <t>х 13,86</t>
  </si>
  <si>
    <t>х12,7</t>
  </si>
  <si>
    <t xml:space="preserve">Пересчет итогов в цены на 1 кв. 2018 г. Основание письмо Минстроя России от 04.04.2018 № 13606-ХМ/09 Многоквартирные жилые дома, Панельные - 12,70
</t>
  </si>
  <si>
    <t>Пересчет итогов в цены на 1 кв. 2018 г. Основание письмо Минстроя России от 04.04.2018 № 13606-ХМ/09 Автомобильные перевозки  - 13,86</t>
  </si>
  <si>
    <t>Комм.предл. ООО "Кают компания"</t>
  </si>
  <si>
    <t>Сетка оцинкованная 2"*1"*1,5 мм *1,5*20 м; яч. 2,5*5 см</t>
  </si>
  <si>
    <t>Арматура Д 12</t>
  </si>
  <si>
    <t>204-0012ФССЦ-2001 Минстрой РФ пр. № 1039/пр</t>
  </si>
  <si>
    <t>Сталь угловая равнополочная 32х32хх3 мм</t>
  </si>
  <si>
    <t>Комм.предл. ООО "Камчаттехпром"</t>
  </si>
  <si>
    <t>Паронитовая прокладка 60х60х2 мм (4:12,7)</t>
  </si>
  <si>
    <t>101-1691 ФССЦ-2001 Минстрой РФ пр.№ 1039/пр</t>
  </si>
  <si>
    <t>Комм.пред ИП Балика С.Р.</t>
  </si>
  <si>
    <t>Кронштейн несущий 50х50х50х2,0 мм(10,6:12,22)</t>
  </si>
  <si>
    <t>07.2.06.01-0005 ФССЦ-2001 Минстрой РФ пр. № 1039/пр</t>
  </si>
  <si>
    <t>Комплектующие для навесных вентилируемых фасадов марки "NAVEK", кронштейн 180 мм из оцинкованной стали (Применительно)</t>
  </si>
  <si>
    <t>01.7.15.07-0147 ФССЦ-2001 Минстрой РФ пр. № 1039/пр</t>
  </si>
  <si>
    <t>Дюбель распорный, марка IZM, размер 10х180 мм</t>
  </si>
  <si>
    <t>14.5.01.01-0011 ФССЦ-2001 Минстрой РФ пр. № 1039/пр</t>
  </si>
  <si>
    <t>Герметик акриловый KIM TEC, 300 мл</t>
  </si>
  <si>
    <t>101-4136 ФССЦ-2001 Минстрой РФ пр. № 1039/пр</t>
  </si>
  <si>
    <t>Пленка пароизоляционная ЮТАФОЛ (3-х слойная полиэтиленовая с армированным слоем из полиэтиленовых полос)</t>
  </si>
  <si>
    <t>пм</t>
  </si>
  <si>
    <t>Несущий Г-профиль (54:12,7)</t>
  </si>
  <si>
    <t>тыс. руб.</t>
  </si>
  <si>
    <t>Составлена в ценах:  1 квартал 2018г. (Основание письмо Минстроя России от 04.04.2018 № 13606-ХМ/09 )</t>
  </si>
  <si>
    <r>
      <t>Срок выполнения работ включает в себя подготовительный период, период выполнения строительно-монтажных работ, а также период подготовки результата выполненных работ к сдаче-приемке, включая подготовку всей необходимой документации составляет</t>
    </r>
    <r>
      <rPr>
        <sz val="11"/>
        <color indexed="10"/>
        <rFont val="Times New Roman Cyr"/>
        <charset val="204"/>
      </rPr>
      <t xml:space="preserve"> </t>
    </r>
    <r>
      <rPr>
        <b/>
        <sz val="11"/>
        <color indexed="10"/>
        <rFont val="Times New Roman Cyr"/>
        <charset val="204"/>
      </rPr>
      <t>120 календарных дней.</t>
    </r>
  </si>
  <si>
    <t xml:space="preserve">Локальная смета № </t>
  </si>
  <si>
    <t>Перед началом работ Подрядчик обязан принять от Заказчика объекты общего имущества по акту передачи в ремонт. В соответствии с договором подрядчик обязан обеспечить сохранность объектов общего имущества в процессе производства работ.</t>
  </si>
  <si>
    <t>Камчатский край, Петропавловск-Камчатский городской округ, г. Петропавловск-Камчатский, ул.проспект победы , д.17</t>
  </si>
  <si>
    <t>к договору №____ от_______________2019г.</t>
  </si>
  <si>
    <t>Председатель правления ТСЖ "Победы 17"</t>
  </si>
  <si>
    <t xml:space="preserve">    ______________Е.В.Коновалова</t>
  </si>
  <si>
    <t xml:space="preserve">Наружная облицовка поверхности стен в верикальном исполнении по металлическому каркасу ( с его устройстовом): металлосайдингом  с пароизоляционным слоем </t>
  </si>
  <si>
    <t>Разборка покрытий и оснований: аксфальтобетонных с помощью молотков отбойных</t>
  </si>
  <si>
    <t>100 м3</t>
  </si>
  <si>
    <t>Устройство основания под фундаменты: гравийного</t>
  </si>
  <si>
    <t>Устройство основания под фундаменты: щебеночного</t>
  </si>
  <si>
    <t>Устройство фундаментных плит железобетонных: плоских</t>
  </si>
  <si>
    <t>Устройство герметизации горизонтальных и вертикальных стыков стеновых панелей прокладками на клее в один ряд</t>
  </si>
  <si>
    <t>100 м</t>
  </si>
  <si>
    <t xml:space="preserve">Огрунтовка оснований из бетона или раствора под водоизоляционный ровельный ковер: готовой эмульсией битумной </t>
  </si>
  <si>
    <t>По завершению капитального ремонта одного из объектов общего имущества в составе лота за фактически выполненные работы после их окончания оформленных подписанием сторонами акта о приёмке-передаче на основании выставленного подрядчиком счёта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</si>
</sst>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8"/>
      <color indexed="81"/>
      <name val="Tahoma"/>
      <charset val="204"/>
    </font>
    <font>
      <b/>
      <sz val="8"/>
      <color indexed="81"/>
      <name val="Tahoma"/>
      <charset val="204"/>
    </font>
    <font>
      <u/>
      <sz val="12.1"/>
      <color indexed="12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0"/>
      <name val="Times New Roman Cyr"/>
      <family val="1"/>
      <charset val="204"/>
    </font>
    <font>
      <b/>
      <sz val="9"/>
      <name val="Times New Roman Cyr"/>
      <family val="1"/>
      <charset val="204"/>
    </font>
    <font>
      <sz val="9"/>
      <name val="Times New Roman Cyr"/>
      <family val="1"/>
      <charset val="204"/>
    </font>
    <font>
      <sz val="8"/>
      <name val="Calibri"/>
      <family val="2"/>
      <charset val="204"/>
    </font>
    <font>
      <sz val="10"/>
      <name val="Times New Roman Cyr"/>
      <family val="1"/>
      <charset val="204"/>
    </font>
    <font>
      <sz val="11"/>
      <color indexed="8"/>
      <name val="Calibri"/>
      <family val="2"/>
    </font>
    <font>
      <b/>
      <sz val="11"/>
      <color indexed="8"/>
      <name val="Times New Roman Cyr"/>
      <charset val="204"/>
    </font>
    <font>
      <sz val="11"/>
      <color indexed="8"/>
      <name val="Times New Roman Cyr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color indexed="63"/>
      <name val="Times New Roman Cyr"/>
      <charset val="204"/>
    </font>
    <font>
      <sz val="11"/>
      <color indexed="10"/>
      <name val="Times New Roman Cyr"/>
      <charset val="204"/>
    </font>
    <font>
      <b/>
      <sz val="11"/>
      <color indexed="10"/>
      <name val="Times New Roman Cyr"/>
      <charset val="204"/>
    </font>
    <font>
      <sz val="11"/>
      <name val="Times New Roman Cyr"/>
      <charset val="204"/>
    </font>
    <font>
      <b/>
      <sz val="8"/>
      <name val="Calibri"/>
      <family val="2"/>
      <charset val="204"/>
    </font>
    <font>
      <b/>
      <sz val="11"/>
      <name val="Times New Roman Cyr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1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1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13" fillId="0" borderId="0"/>
    <xf numFmtId="164" fontId="7" fillId="0" borderId="0" applyFont="0" applyFill="0" applyBorder="0" applyAlignment="0" applyProtection="0"/>
  </cellStyleXfs>
  <cellXfs count="257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/>
    <xf numFmtId="49" fontId="3" fillId="0" borderId="0" xfId="0" applyNumberFormat="1" applyFont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4" fontId="2" fillId="0" borderId="0" xfId="0" applyNumberFormat="1" applyFont="1"/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4" fontId="3" fillId="0" borderId="1" xfId="0" applyNumberFormat="1" applyFont="1" applyBorder="1" applyAlignment="1">
      <alignment vertical="top" wrapText="1"/>
    </xf>
    <xf numFmtId="4" fontId="2" fillId="0" borderId="2" xfId="0" applyNumberFormat="1" applyFont="1" applyBorder="1" applyAlignment="1">
      <alignment vertical="top" wrapText="1"/>
    </xf>
    <xf numFmtId="4" fontId="2" fillId="0" borderId="3" xfId="0" applyNumberFormat="1" applyFont="1" applyBorder="1" applyAlignment="1">
      <alignment vertical="top" wrapText="1"/>
    </xf>
    <xf numFmtId="4" fontId="2" fillId="0" borderId="4" xfId="0" applyNumberFormat="1" applyFont="1" applyBorder="1" applyAlignment="1">
      <alignment vertical="top" wrapText="1"/>
    </xf>
    <xf numFmtId="1" fontId="2" fillId="0" borderId="2" xfId="0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vertical="top" wrapText="1"/>
    </xf>
    <xf numFmtId="49" fontId="2" fillId="13" borderId="1" xfId="0" applyNumberFormat="1" applyFont="1" applyFill="1" applyBorder="1" applyAlignment="1">
      <alignment vertical="top" wrapText="1"/>
    </xf>
    <xf numFmtId="0" fontId="2" fillId="13" borderId="1" xfId="0" applyFont="1" applyFill="1" applyBorder="1" applyAlignment="1">
      <alignment vertical="top" wrapText="1"/>
    </xf>
    <xf numFmtId="1" fontId="2" fillId="0" borderId="5" xfId="0" applyNumberFormat="1" applyFont="1" applyBorder="1" applyAlignment="1">
      <alignment horizontal="right" vertical="top" wrapText="1"/>
    </xf>
    <xf numFmtId="4" fontId="2" fillId="0" borderId="5" xfId="0" applyNumberFormat="1" applyFont="1" applyBorder="1" applyAlignment="1">
      <alignment vertical="top" wrapText="1"/>
    </xf>
    <xf numFmtId="1" fontId="2" fillId="0" borderId="1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vertical="top" wrapText="1"/>
    </xf>
    <xf numFmtId="3" fontId="2" fillId="0" borderId="1" xfId="0" applyNumberFormat="1" applyFont="1" applyBorder="1" applyAlignment="1">
      <alignment vertical="top" wrapText="1"/>
    </xf>
    <xf numFmtId="3" fontId="3" fillId="13" borderId="1" xfId="0" applyNumberFormat="1" applyFont="1" applyFill="1" applyBorder="1" applyAlignment="1">
      <alignment vertical="top" wrapText="1"/>
    </xf>
    <xf numFmtId="49" fontId="2" fillId="0" borderId="6" xfId="0" applyNumberFormat="1" applyFont="1" applyBorder="1" applyAlignment="1">
      <alignment vertical="top" wrapText="1"/>
    </xf>
    <xf numFmtId="49" fontId="2" fillId="0" borderId="7" xfId="0" applyNumberFormat="1" applyFont="1" applyBorder="1" applyAlignment="1">
      <alignment vertical="top" wrapText="1"/>
    </xf>
    <xf numFmtId="0" fontId="13" fillId="0" borderId="0" xfId="22" applyFont="1"/>
    <xf numFmtId="0" fontId="15" fillId="15" borderId="0" xfId="21" applyFont="1" applyFill="1" applyBorder="1" applyAlignment="1">
      <alignment horizontal="center" wrapText="1"/>
    </xf>
    <xf numFmtId="0" fontId="13" fillId="0" borderId="0" xfId="22" applyFont="1" applyAlignment="1"/>
    <xf numFmtId="0" fontId="13" fillId="0" borderId="0" xfId="22" applyFont="1" applyAlignment="1">
      <alignment vertical="top"/>
    </xf>
    <xf numFmtId="0" fontId="11" fillId="16" borderId="8" xfId="22" applyFont="1" applyFill="1" applyBorder="1" applyAlignment="1">
      <alignment horizontal="center" vertical="center" wrapText="1"/>
    </xf>
    <xf numFmtId="0" fontId="11" fillId="16" borderId="9" xfId="22" applyFont="1" applyFill="1" applyBorder="1" applyAlignment="1">
      <alignment horizontal="center" vertical="center" wrapText="1"/>
    </xf>
    <xf numFmtId="0" fontId="11" fillId="16" borderId="10" xfId="22" applyFont="1" applyFill="1" applyBorder="1" applyAlignment="1">
      <alignment horizontal="center" vertical="center" wrapText="1"/>
    </xf>
    <xf numFmtId="0" fontId="11" fillId="16" borderId="11" xfId="22" applyFont="1" applyFill="1" applyBorder="1" applyAlignment="1">
      <alignment horizontal="center" vertical="center" wrapText="1"/>
    </xf>
    <xf numFmtId="0" fontId="13" fillId="0" borderId="0" xfId="22" applyFont="1" applyAlignment="1">
      <alignment horizontal="center" vertical="center"/>
    </xf>
    <xf numFmtId="0" fontId="10" fillId="16" borderId="12" xfId="22" applyFont="1" applyFill="1" applyBorder="1" applyAlignment="1">
      <alignment horizontal="center" vertical="center" wrapText="1"/>
    </xf>
    <xf numFmtId="0" fontId="10" fillId="16" borderId="1" xfId="22" applyFont="1" applyFill="1" applyBorder="1" applyAlignment="1">
      <alignment horizontal="center" vertical="center" wrapText="1"/>
    </xf>
    <xf numFmtId="0" fontId="10" fillId="16" borderId="13" xfId="22" applyFont="1" applyFill="1" applyBorder="1" applyAlignment="1">
      <alignment horizontal="center" vertical="center" wrapText="1"/>
    </xf>
    <xf numFmtId="0" fontId="10" fillId="16" borderId="11" xfId="22" applyFont="1" applyFill="1" applyBorder="1" applyAlignment="1">
      <alignment horizontal="center" vertical="center" wrapText="1"/>
    </xf>
    <xf numFmtId="0" fontId="13" fillId="0" borderId="0" xfId="22" applyFont="1" applyAlignment="1">
      <alignment horizontal="center"/>
    </xf>
    <xf numFmtId="0" fontId="18" fillId="0" borderId="14" xfId="22" applyFont="1" applyBorder="1" applyAlignment="1">
      <alignment vertical="top" wrapText="1"/>
    </xf>
    <xf numFmtId="0" fontId="13" fillId="0" borderId="0" xfId="22" applyFont="1" applyAlignment="1">
      <alignment vertical="top" wrapText="1"/>
    </xf>
    <xf numFmtId="0" fontId="9" fillId="0" borderId="12" xfId="22" applyFont="1" applyBorder="1" applyAlignment="1">
      <alignment horizontal="center" vertical="top" wrapText="1"/>
    </xf>
    <xf numFmtId="0" fontId="9" fillId="0" borderId="1" xfId="22" applyFont="1" applyBorder="1" applyAlignment="1">
      <alignment horizontal="left" vertical="top" wrapText="1"/>
    </xf>
    <xf numFmtId="0" fontId="9" fillId="0" borderId="1" xfId="22" applyFont="1" applyBorder="1" applyAlignment="1">
      <alignment horizontal="center" vertical="top" wrapText="1"/>
    </xf>
    <xf numFmtId="0" fontId="9" fillId="0" borderId="13" xfId="22" applyFont="1" applyBorder="1" applyAlignment="1">
      <alignment horizontal="center" vertical="top"/>
    </xf>
    <xf numFmtId="2" fontId="19" fillId="0" borderId="15" xfId="22" applyNumberFormat="1" applyFont="1" applyBorder="1" applyAlignment="1">
      <alignment horizontal="left" vertical="top" indent="1"/>
    </xf>
    <xf numFmtId="0" fontId="19" fillId="0" borderId="0" xfId="22" applyFont="1" applyAlignment="1">
      <alignment vertical="top"/>
    </xf>
    <xf numFmtId="0" fontId="9" fillId="0" borderId="16" xfId="22" applyFont="1" applyBorder="1" applyAlignment="1">
      <alignment horizontal="center" vertical="top" wrapText="1"/>
    </xf>
    <xf numFmtId="0" fontId="9" fillId="0" borderId="17" xfId="22" applyFont="1" applyBorder="1" applyAlignment="1">
      <alignment horizontal="left" vertical="top" wrapText="1"/>
    </xf>
    <xf numFmtId="0" fontId="9" fillId="0" borderId="17" xfId="22" applyFont="1" applyBorder="1" applyAlignment="1">
      <alignment horizontal="center" vertical="top" wrapText="1"/>
    </xf>
    <xf numFmtId="0" fontId="9" fillId="0" borderId="18" xfId="22" applyFont="1" applyBorder="1" applyAlignment="1">
      <alignment horizontal="center" vertical="top"/>
    </xf>
    <xf numFmtId="0" fontId="16" fillId="15" borderId="0" xfId="20" applyFont="1" applyFill="1" applyBorder="1" applyAlignment="1"/>
    <xf numFmtId="0" fontId="12" fillId="0" borderId="19" xfId="19" applyFont="1" applyBorder="1" applyAlignment="1" applyProtection="1">
      <alignment horizontal="left" vertical="top" wrapText="1"/>
    </xf>
    <xf numFmtId="49" fontId="2" fillId="0" borderId="20" xfId="0" applyNumberFormat="1" applyFont="1" applyBorder="1" applyAlignment="1">
      <alignment vertical="top" wrapText="1"/>
    </xf>
    <xf numFmtId="4" fontId="2" fillId="0" borderId="21" xfId="0" applyNumberFormat="1" applyFont="1" applyBorder="1" applyAlignment="1">
      <alignment vertical="top" wrapText="1"/>
    </xf>
    <xf numFmtId="4" fontId="2" fillId="0" borderId="22" xfId="0" applyNumberFormat="1" applyFont="1" applyBorder="1" applyAlignment="1">
      <alignment vertical="top" wrapText="1"/>
    </xf>
    <xf numFmtId="0" fontId="2" fillId="0" borderId="1" xfId="0" applyFont="1" applyBorder="1"/>
    <xf numFmtId="0" fontId="2" fillId="17" borderId="1" xfId="0" applyFont="1" applyFill="1" applyBorder="1"/>
    <xf numFmtId="49" fontId="3" fillId="17" borderId="1" xfId="0" applyNumberFormat="1" applyFont="1" applyFill="1" applyBorder="1" applyAlignment="1">
      <alignment horizontal="left" vertical="top" wrapText="1"/>
    </xf>
    <xf numFmtId="0" fontId="2" fillId="0" borderId="3" xfId="0" applyFont="1" applyBorder="1" applyAlignment="1">
      <alignment vertical="top" wrapText="1"/>
    </xf>
    <xf numFmtId="0" fontId="2" fillId="13" borderId="1" xfId="0" applyFont="1" applyFill="1" applyBorder="1" applyAlignment="1">
      <alignment wrapText="1"/>
    </xf>
    <xf numFmtId="0" fontId="3" fillId="0" borderId="19" xfId="0" applyFont="1" applyBorder="1" applyAlignment="1">
      <alignment horizontal="center" vertical="top" wrapText="1"/>
    </xf>
    <xf numFmtId="2" fontId="3" fillId="0" borderId="19" xfId="0" applyNumberFormat="1" applyFont="1" applyBorder="1" applyAlignment="1">
      <alignment horizontal="center" vertical="top" wrapText="1"/>
    </xf>
    <xf numFmtId="0" fontId="2" fillId="13" borderId="0" xfId="0" applyFont="1" applyFill="1" applyAlignment="1">
      <alignment wrapText="1"/>
    </xf>
    <xf numFmtId="0" fontId="2" fillId="13" borderId="19" xfId="0" applyFont="1" applyFill="1" applyBorder="1" applyAlignment="1">
      <alignment horizontal="left" vertical="top" wrapText="1"/>
    </xf>
    <xf numFmtId="0" fontId="2" fillId="13" borderId="23" xfId="0" applyFont="1" applyFill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3" fillId="18" borderId="1" xfId="0" applyFont="1" applyFill="1" applyBorder="1" applyAlignment="1">
      <alignment horizontal="center" vertical="top" wrapText="1"/>
    </xf>
    <xf numFmtId="165" fontId="23" fillId="18" borderId="1" xfId="23" applyNumberFormat="1" applyFont="1" applyFill="1" applyBorder="1" applyAlignment="1">
      <alignment horizontal="right" vertical="top"/>
    </xf>
    <xf numFmtId="165" fontId="23" fillId="18" borderId="1" xfId="0" applyNumberFormat="1" applyFont="1" applyFill="1" applyBorder="1" applyAlignment="1">
      <alignment horizontal="center" vertical="top" wrapText="1"/>
    </xf>
    <xf numFmtId="2" fontId="23" fillId="18" borderId="1" xfId="0" applyNumberFormat="1" applyFont="1" applyFill="1" applyBorder="1" applyAlignment="1">
      <alignment horizontal="right" vertical="top"/>
    </xf>
    <xf numFmtId="1" fontId="23" fillId="18" borderId="1" xfId="0" applyNumberFormat="1" applyFont="1" applyFill="1" applyBorder="1" applyAlignment="1">
      <alignment horizontal="right" vertical="top"/>
    </xf>
    <xf numFmtId="4" fontId="23" fillId="18" borderId="1" xfId="0" applyNumberFormat="1" applyFont="1" applyFill="1" applyBorder="1" applyAlignment="1">
      <alignment horizontal="center" vertical="top" wrapText="1"/>
    </xf>
    <xf numFmtId="0" fontId="23" fillId="18" borderId="24" xfId="0" applyFont="1" applyFill="1" applyBorder="1" applyAlignment="1">
      <alignment horizontal="center" vertical="top" wrapText="1"/>
    </xf>
    <xf numFmtId="2" fontId="23" fillId="18" borderId="24" xfId="0" applyNumberFormat="1" applyFont="1" applyFill="1" applyBorder="1" applyAlignment="1">
      <alignment horizontal="right" vertical="top"/>
    </xf>
    <xf numFmtId="165" fontId="23" fillId="18" borderId="24" xfId="23" applyNumberFormat="1" applyFont="1" applyFill="1" applyBorder="1" applyAlignment="1">
      <alignment horizontal="right" vertical="top"/>
    </xf>
    <xf numFmtId="1" fontId="23" fillId="18" borderId="24" xfId="0" applyNumberFormat="1" applyFont="1" applyFill="1" applyBorder="1" applyAlignment="1">
      <alignment horizontal="right" vertical="top"/>
    </xf>
    <xf numFmtId="0" fontId="23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vertical="top" wrapText="1"/>
    </xf>
    <xf numFmtId="0" fontId="23" fillId="18" borderId="25" xfId="0" applyFont="1" applyFill="1" applyBorder="1" applyAlignment="1">
      <alignment vertical="top" wrapText="1"/>
    </xf>
    <xf numFmtId="0" fontId="23" fillId="18" borderId="3" xfId="0" applyFont="1" applyFill="1" applyBorder="1" applyAlignment="1">
      <alignment vertical="top" wrapText="1"/>
    </xf>
    <xf numFmtId="0" fontId="23" fillId="18" borderId="1" xfId="0" applyFont="1" applyFill="1" applyBorder="1" applyAlignment="1">
      <alignment horizontal="left" vertical="top" wrapText="1"/>
    </xf>
    <xf numFmtId="165" fontId="2" fillId="0" borderId="0" xfId="0" applyNumberFormat="1" applyFont="1"/>
    <xf numFmtId="1" fontId="2" fillId="0" borderId="1" xfId="0" applyNumberFormat="1" applyFont="1" applyFill="1" applyBorder="1" applyAlignment="1">
      <alignment horizontal="right" vertical="top" wrapText="1"/>
    </xf>
    <xf numFmtId="3" fontId="2" fillId="0" borderId="1" xfId="0" applyNumberFormat="1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 wrapText="1"/>
    </xf>
    <xf numFmtId="3" fontId="3" fillId="0" borderId="1" xfId="0" applyNumberFormat="1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vertical="top" wrapText="1"/>
    </xf>
    <xf numFmtId="4" fontId="2" fillId="0" borderId="4" xfId="0" applyNumberFormat="1" applyFont="1" applyFill="1" applyBorder="1" applyAlignment="1">
      <alignment vertical="top" wrapText="1"/>
    </xf>
    <xf numFmtId="4" fontId="2" fillId="0" borderId="3" xfId="0" applyNumberFormat="1" applyFont="1" applyFill="1" applyBorder="1" applyAlignment="1">
      <alignment vertical="top" wrapText="1"/>
    </xf>
    <xf numFmtId="0" fontId="2" fillId="0" borderId="0" xfId="0" applyFont="1" applyFill="1"/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6" xfId="0" applyFont="1" applyBorder="1"/>
    <xf numFmtId="0" fontId="2" fillId="0" borderId="27" xfId="0" applyFont="1" applyBorder="1" applyAlignment="1">
      <alignment vertical="top" wrapText="1"/>
    </xf>
    <xf numFmtId="0" fontId="24" fillId="14" borderId="0" xfId="22" applyFont="1" applyFill="1"/>
    <xf numFmtId="0" fontId="18" fillId="14" borderId="0" xfId="22" applyFont="1" applyFill="1"/>
    <xf numFmtId="0" fontId="18" fillId="15" borderId="0" xfId="21" applyFont="1" applyFill="1" applyBorder="1"/>
    <xf numFmtId="0" fontId="13" fillId="20" borderId="0" xfId="22" applyFont="1" applyFill="1"/>
    <xf numFmtId="0" fontId="18" fillId="0" borderId="15" xfId="22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40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49" fontId="2" fillId="0" borderId="42" xfId="0" applyNumberFormat="1" applyFont="1" applyBorder="1" applyAlignment="1">
      <alignment vertical="top" wrapText="1"/>
    </xf>
    <xf numFmtId="0" fontId="2" fillId="0" borderId="43" xfId="0" applyFont="1" applyBorder="1" applyAlignment="1">
      <alignment vertical="top" wrapText="1"/>
    </xf>
    <xf numFmtId="49" fontId="2" fillId="0" borderId="47" xfId="0" applyNumberFormat="1" applyFont="1" applyBorder="1" applyAlignment="1">
      <alignment vertical="top" wrapText="1"/>
    </xf>
    <xf numFmtId="49" fontId="2" fillId="0" borderId="41" xfId="0" applyNumberFormat="1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49" fontId="2" fillId="0" borderId="25" xfId="0" applyNumberFormat="1" applyFont="1" applyBorder="1" applyAlignment="1">
      <alignment vertical="top" wrapText="1"/>
    </xf>
    <xf numFmtId="49" fontId="2" fillId="0" borderId="7" xfId="0" applyNumberFormat="1" applyFont="1" applyBorder="1" applyAlignment="1">
      <alignment vertical="top" wrapText="1"/>
    </xf>
    <xf numFmtId="49" fontId="2" fillId="0" borderId="6" xfId="0" applyNumberFormat="1" applyFont="1" applyBorder="1" applyAlignment="1">
      <alignment vertical="top" wrapText="1"/>
    </xf>
    <xf numFmtId="4" fontId="2" fillId="0" borderId="39" xfId="0" applyNumberFormat="1" applyFont="1" applyBorder="1" applyAlignment="1">
      <alignment vertical="top" wrapText="1"/>
    </xf>
    <xf numFmtId="0" fontId="2" fillId="0" borderId="3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49" fontId="2" fillId="0" borderId="45" xfId="0" applyNumberFormat="1" applyFont="1" applyBorder="1" applyAlignment="1">
      <alignment vertical="top" wrapText="1"/>
    </xf>
    <xf numFmtId="0" fontId="2" fillId="0" borderId="46" xfId="0" applyFont="1" applyBorder="1" applyAlignment="1">
      <alignment vertical="top" wrapText="1"/>
    </xf>
    <xf numFmtId="49" fontId="2" fillId="0" borderId="28" xfId="0" applyNumberFormat="1" applyFont="1" applyBorder="1" applyAlignment="1">
      <alignment vertical="top" wrapText="1"/>
    </xf>
    <xf numFmtId="49" fontId="2" fillId="0" borderId="29" xfId="0" applyNumberFormat="1" applyFont="1" applyBorder="1" applyAlignment="1">
      <alignment vertical="top" wrapText="1"/>
    </xf>
    <xf numFmtId="49" fontId="2" fillId="0" borderId="30" xfId="0" applyNumberFormat="1" applyFont="1" applyBorder="1" applyAlignment="1">
      <alignment vertical="top" wrapText="1"/>
    </xf>
    <xf numFmtId="49" fontId="2" fillId="0" borderId="41" xfId="0" applyNumberFormat="1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49" fontId="2" fillId="0" borderId="25" xfId="0" applyNumberFormat="1" applyFont="1" applyBorder="1" applyAlignment="1">
      <alignment horizontal="left" vertical="top" wrapText="1"/>
    </xf>
    <xf numFmtId="49" fontId="2" fillId="0" borderId="7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25" xfId="0" applyNumberFormat="1" applyFont="1" applyFill="1" applyBorder="1" applyAlignment="1">
      <alignment horizontal="left" vertical="top" wrapText="1"/>
    </xf>
    <xf numFmtId="49" fontId="2" fillId="0" borderId="7" xfId="0" applyNumberFormat="1" applyFont="1" applyFill="1" applyBorder="1" applyAlignment="1">
      <alignment horizontal="left" vertical="top" wrapText="1"/>
    </xf>
    <xf numFmtId="49" fontId="2" fillId="0" borderId="3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4" fontId="2" fillId="0" borderId="43" xfId="0" applyNumberFormat="1" applyFont="1" applyBorder="1" applyAlignment="1">
      <alignment vertical="top" wrapText="1"/>
    </xf>
    <xf numFmtId="0" fontId="2" fillId="0" borderId="44" xfId="0" applyFont="1" applyBorder="1" applyAlignment="1">
      <alignment vertical="top" wrapText="1"/>
    </xf>
    <xf numFmtId="0" fontId="2" fillId="0" borderId="0" xfId="0" applyFont="1" applyAlignment="1">
      <alignment horizontal="right"/>
    </xf>
    <xf numFmtId="49" fontId="2" fillId="0" borderId="36" xfId="0" applyNumberFormat="1" applyFont="1" applyBorder="1" applyAlignment="1">
      <alignment vertical="top" wrapText="1"/>
    </xf>
    <xf numFmtId="49" fontId="2" fillId="0" borderId="37" xfId="0" applyNumberFormat="1" applyFont="1" applyBorder="1" applyAlignment="1">
      <alignment vertical="top" wrapText="1"/>
    </xf>
    <xf numFmtId="49" fontId="2" fillId="0" borderId="38" xfId="0" applyNumberFormat="1" applyFont="1" applyBorder="1" applyAlignment="1">
      <alignment vertical="top" wrapText="1"/>
    </xf>
    <xf numFmtId="49" fontId="2" fillId="0" borderId="33" xfId="0" applyNumberFormat="1" applyFont="1" applyBorder="1" applyAlignment="1">
      <alignment vertical="top" wrapText="1"/>
    </xf>
    <xf numFmtId="49" fontId="2" fillId="0" borderId="34" xfId="0" applyNumberFormat="1" applyFont="1" applyBorder="1" applyAlignment="1">
      <alignment vertical="top" wrapText="1"/>
    </xf>
    <xf numFmtId="49" fontId="2" fillId="0" borderId="35" xfId="0" applyNumberFormat="1" applyFont="1" applyBorder="1" applyAlignment="1">
      <alignment vertical="top" wrapText="1"/>
    </xf>
    <xf numFmtId="49" fontId="3" fillId="17" borderId="25" xfId="0" applyNumberFormat="1" applyFont="1" applyFill="1" applyBorder="1" applyAlignment="1">
      <alignment horizontal="left" vertical="top" wrapText="1"/>
    </xf>
    <xf numFmtId="49" fontId="3" fillId="17" borderId="3" xfId="0" applyNumberFormat="1" applyFont="1" applyFill="1" applyBorder="1" applyAlignment="1">
      <alignment horizontal="left" vertical="top" wrapText="1"/>
    </xf>
    <xf numFmtId="49" fontId="3" fillId="17" borderId="1" xfId="0" applyNumberFormat="1" applyFont="1" applyFill="1" applyBorder="1" applyAlignment="1">
      <alignment horizontal="left" vertical="top" wrapText="1"/>
    </xf>
    <xf numFmtId="164" fontId="23" fillId="18" borderId="1" xfId="23" applyFont="1" applyFill="1" applyBorder="1" applyAlignment="1">
      <alignment vertical="top" wrapText="1"/>
    </xf>
    <xf numFmtId="0" fontId="3" fillId="0" borderId="2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3" fillId="18" borderId="3" xfId="0" applyFont="1" applyFill="1" applyBorder="1" applyAlignment="1">
      <alignment vertical="top" wrapText="1"/>
    </xf>
    <xf numFmtId="0" fontId="23" fillId="18" borderId="1" xfId="0" applyFont="1" applyFill="1" applyBorder="1" applyAlignment="1">
      <alignment vertical="top" wrapText="1"/>
    </xf>
    <xf numFmtId="49" fontId="2" fillId="0" borderId="20" xfId="0" applyNumberFormat="1" applyFont="1" applyBorder="1" applyAlignment="1">
      <alignment vertical="top" wrapText="1"/>
    </xf>
    <xf numFmtId="49" fontId="2" fillId="0" borderId="31" xfId="0" applyNumberFormat="1" applyFont="1" applyBorder="1" applyAlignment="1">
      <alignment vertical="top" wrapText="1"/>
    </xf>
    <xf numFmtId="49" fontId="2" fillId="0" borderId="32" xfId="0" applyNumberFormat="1" applyFont="1" applyBorder="1" applyAlignment="1">
      <alignment vertical="top" wrapText="1"/>
    </xf>
    <xf numFmtId="164" fontId="23" fillId="18" borderId="3" xfId="23" applyFont="1" applyFill="1" applyBorder="1" applyAlignment="1">
      <alignment vertical="top" wrapText="1"/>
    </xf>
    <xf numFmtId="0" fontId="23" fillId="18" borderId="25" xfId="0" applyFont="1" applyFill="1" applyBorder="1" applyAlignment="1">
      <alignment horizontal="left" vertical="top" wrapText="1"/>
    </xf>
    <xf numFmtId="0" fontId="23" fillId="18" borderId="3" xfId="0" applyFont="1" applyFill="1" applyBorder="1" applyAlignment="1">
      <alignment horizontal="left" vertical="top" wrapText="1"/>
    </xf>
    <xf numFmtId="49" fontId="3" fillId="17" borderId="7" xfId="0" applyNumberFormat="1" applyFont="1" applyFill="1" applyBorder="1" applyAlignment="1">
      <alignment horizontal="left" vertical="top" wrapText="1"/>
    </xf>
    <xf numFmtId="0" fontId="23" fillId="18" borderId="24" xfId="0" applyFont="1" applyFill="1" applyBorder="1" applyAlignment="1">
      <alignment vertical="top" wrapText="1"/>
    </xf>
    <xf numFmtId="0" fontId="16" fillId="15" borderId="59" xfId="20" applyFont="1" applyFill="1" applyBorder="1" applyAlignment="1"/>
    <xf numFmtId="0" fontId="16" fillId="15" borderId="60" xfId="20" applyFont="1" applyFill="1" applyBorder="1" applyAlignment="1"/>
    <xf numFmtId="0" fontId="16" fillId="15" borderId="61" xfId="20" applyFont="1" applyFill="1" applyBorder="1" applyAlignment="1"/>
    <xf numFmtId="0" fontId="16" fillId="15" borderId="52" xfId="20" applyFont="1" applyFill="1" applyBorder="1" applyAlignment="1">
      <alignment horizontal="left" vertical="top" wrapText="1"/>
    </xf>
    <xf numFmtId="0" fontId="16" fillId="15" borderId="31" xfId="20" applyFont="1" applyFill="1" applyBorder="1" applyAlignment="1">
      <alignment horizontal="left" vertical="top" wrapText="1"/>
    </xf>
    <xf numFmtId="0" fontId="16" fillId="15" borderId="53" xfId="20" applyFont="1" applyFill="1" applyBorder="1" applyAlignment="1">
      <alignment horizontal="left" vertical="top" wrapText="1"/>
    </xf>
    <xf numFmtId="0" fontId="16" fillId="15" borderId="57" xfId="20" applyFont="1" applyFill="1" applyBorder="1" applyAlignment="1">
      <alignment horizontal="left" vertical="top" wrapText="1"/>
    </xf>
    <xf numFmtId="0" fontId="16" fillId="15" borderId="0" xfId="20" applyFont="1" applyFill="1" applyBorder="1" applyAlignment="1">
      <alignment horizontal="left" vertical="top" wrapText="1"/>
    </xf>
    <xf numFmtId="0" fontId="16" fillId="15" borderId="58" xfId="20" applyFont="1" applyFill="1" applyBorder="1" applyAlignment="1">
      <alignment horizontal="left" vertical="top" wrapText="1"/>
    </xf>
    <xf numFmtId="0" fontId="16" fillId="15" borderId="54" xfId="20" applyFont="1" applyFill="1" applyBorder="1" applyAlignment="1">
      <alignment horizontal="left" vertical="top" wrapText="1"/>
    </xf>
    <xf numFmtId="0" fontId="16" fillId="15" borderId="55" xfId="20" applyFont="1" applyFill="1" applyBorder="1" applyAlignment="1">
      <alignment horizontal="left" vertical="top" wrapText="1"/>
    </xf>
    <xf numFmtId="0" fontId="16" fillId="15" borderId="56" xfId="20" applyFont="1" applyFill="1" applyBorder="1" applyAlignment="1">
      <alignment horizontal="left" vertical="top" wrapText="1"/>
    </xf>
    <xf numFmtId="0" fontId="15" fillId="15" borderId="48" xfId="20" applyFont="1" applyFill="1" applyBorder="1" applyAlignment="1">
      <alignment horizontal="left"/>
    </xf>
    <xf numFmtId="0" fontId="15" fillId="15" borderId="7" xfId="20" applyFont="1" applyFill="1" applyBorder="1" applyAlignment="1">
      <alignment horizontal="left"/>
    </xf>
    <xf numFmtId="0" fontId="15" fillId="15" borderId="49" xfId="20" applyFont="1" applyFill="1" applyBorder="1" applyAlignment="1">
      <alignment horizontal="left"/>
    </xf>
    <xf numFmtId="0" fontId="15" fillId="15" borderId="48" xfId="20" applyFont="1" applyFill="1" applyBorder="1" applyAlignment="1">
      <alignment horizontal="left" vertical="top"/>
    </xf>
    <xf numFmtId="0" fontId="15" fillId="15" borderId="7" xfId="20" applyFont="1" applyFill="1" applyBorder="1" applyAlignment="1">
      <alignment horizontal="left" vertical="top"/>
    </xf>
    <xf numFmtId="0" fontId="15" fillId="15" borderId="49" xfId="20" applyFont="1" applyFill="1" applyBorder="1" applyAlignment="1">
      <alignment horizontal="left" vertical="top"/>
    </xf>
    <xf numFmtId="0" fontId="15" fillId="15" borderId="48" xfId="20" applyFont="1" applyFill="1" applyBorder="1" applyAlignment="1">
      <alignment horizontal="left" vertical="center"/>
    </xf>
    <xf numFmtId="0" fontId="15" fillId="15" borderId="7" xfId="20" applyFont="1" applyFill="1" applyBorder="1" applyAlignment="1">
      <alignment horizontal="left" vertical="center"/>
    </xf>
    <xf numFmtId="0" fontId="15" fillId="15" borderId="49" xfId="20" applyFont="1" applyFill="1" applyBorder="1" applyAlignment="1">
      <alignment horizontal="left" vertical="center"/>
    </xf>
    <xf numFmtId="0" fontId="15" fillId="15" borderId="52" xfId="20" applyFont="1" applyFill="1" applyBorder="1" applyAlignment="1">
      <alignment horizontal="left" vertical="top" wrapText="1"/>
    </xf>
    <xf numFmtId="0" fontId="15" fillId="15" borderId="31" xfId="20" applyFont="1" applyFill="1" applyBorder="1" applyAlignment="1">
      <alignment horizontal="left" vertical="top" wrapText="1"/>
    </xf>
    <xf numFmtId="0" fontId="15" fillId="15" borderId="53" xfId="20" applyFont="1" applyFill="1" applyBorder="1" applyAlignment="1">
      <alignment horizontal="left" vertical="top" wrapText="1"/>
    </xf>
    <xf numFmtId="0" fontId="15" fillId="15" borderId="54" xfId="20" applyFont="1" applyFill="1" applyBorder="1" applyAlignment="1">
      <alignment horizontal="left" vertical="top" wrapText="1"/>
    </xf>
    <xf numFmtId="0" fontId="15" fillId="15" borderId="55" xfId="20" applyFont="1" applyFill="1" applyBorder="1" applyAlignment="1">
      <alignment horizontal="left" vertical="top" wrapText="1"/>
    </xf>
    <xf numFmtId="0" fontId="15" fillId="15" borderId="56" xfId="20" applyFont="1" applyFill="1" applyBorder="1" applyAlignment="1">
      <alignment horizontal="left" vertical="top" wrapText="1"/>
    </xf>
    <xf numFmtId="0" fontId="16" fillId="15" borderId="48" xfId="20" applyFont="1" applyFill="1" applyBorder="1" applyAlignment="1">
      <alignment horizontal="left"/>
    </xf>
    <xf numFmtId="0" fontId="16" fillId="15" borderId="7" xfId="20" applyFont="1" applyFill="1" applyBorder="1" applyAlignment="1">
      <alignment horizontal="left"/>
    </xf>
    <xf numFmtId="0" fontId="16" fillId="15" borderId="49" xfId="20" applyFont="1" applyFill="1" applyBorder="1" applyAlignment="1">
      <alignment horizontal="left"/>
    </xf>
    <xf numFmtId="0" fontId="16" fillId="15" borderId="48" xfId="20" applyFont="1" applyFill="1" applyBorder="1" applyAlignment="1">
      <alignment horizontal="left" vertical="center" wrapText="1"/>
    </xf>
    <xf numFmtId="0" fontId="16" fillId="15" borderId="7" xfId="20" applyFont="1" applyFill="1" applyBorder="1" applyAlignment="1">
      <alignment horizontal="left" vertical="center" wrapText="1"/>
    </xf>
    <xf numFmtId="0" fontId="16" fillId="15" borderId="49" xfId="20" applyFont="1" applyFill="1" applyBorder="1" applyAlignment="1">
      <alignment horizontal="left" vertical="center" wrapText="1"/>
    </xf>
    <xf numFmtId="0" fontId="15" fillId="15" borderId="52" xfId="20" applyFont="1" applyFill="1" applyBorder="1" applyAlignment="1">
      <alignment horizontal="left" wrapText="1"/>
    </xf>
    <xf numFmtId="0" fontId="15" fillId="15" borderId="31" xfId="20" applyFont="1" applyFill="1" applyBorder="1" applyAlignment="1">
      <alignment horizontal="left" wrapText="1"/>
    </xf>
    <xf numFmtId="0" fontId="15" fillId="15" borderId="53" xfId="20" applyFont="1" applyFill="1" applyBorder="1" applyAlignment="1">
      <alignment horizontal="left" wrapText="1"/>
    </xf>
    <xf numFmtId="0" fontId="15" fillId="15" borderId="54" xfId="20" applyFont="1" applyFill="1" applyBorder="1" applyAlignment="1">
      <alignment horizontal="left" wrapText="1"/>
    </xf>
    <xf numFmtId="0" fontId="15" fillId="15" borderId="55" xfId="20" applyFont="1" applyFill="1" applyBorder="1" applyAlignment="1">
      <alignment horizontal="left" wrapText="1"/>
    </xf>
    <xf numFmtId="0" fontId="15" fillId="15" borderId="56" xfId="20" applyFont="1" applyFill="1" applyBorder="1" applyAlignment="1">
      <alignment horizontal="left" wrapText="1"/>
    </xf>
    <xf numFmtId="0" fontId="15" fillId="15" borderId="48" xfId="20" applyFont="1" applyFill="1" applyBorder="1" applyAlignment="1">
      <alignment horizontal="left" vertical="top" wrapText="1"/>
    </xf>
    <xf numFmtId="0" fontId="15" fillId="15" borderId="7" xfId="20" applyFont="1" applyFill="1" applyBorder="1" applyAlignment="1">
      <alignment horizontal="left" vertical="top" wrapText="1"/>
    </xf>
    <xf numFmtId="0" fontId="15" fillId="15" borderId="49" xfId="20" applyFont="1" applyFill="1" applyBorder="1" applyAlignment="1">
      <alignment horizontal="left" vertical="top" wrapText="1"/>
    </xf>
    <xf numFmtId="0" fontId="16" fillId="15" borderId="48" xfId="20" applyFont="1" applyFill="1" applyBorder="1" applyAlignment="1">
      <alignment horizontal="left" vertical="center"/>
    </xf>
    <xf numFmtId="0" fontId="16" fillId="15" borderId="7" xfId="20" applyFont="1" applyFill="1" applyBorder="1" applyAlignment="1">
      <alignment horizontal="left" vertical="center"/>
    </xf>
    <xf numFmtId="0" fontId="16" fillId="15" borderId="49" xfId="20" applyFont="1" applyFill="1" applyBorder="1" applyAlignment="1">
      <alignment horizontal="left" vertical="center"/>
    </xf>
    <xf numFmtId="0" fontId="16" fillId="15" borderId="52" xfId="20" applyFont="1" applyFill="1" applyBorder="1" applyAlignment="1">
      <alignment horizontal="left" wrapText="1"/>
    </xf>
    <xf numFmtId="0" fontId="16" fillId="15" borderId="31" xfId="20" applyFont="1" applyFill="1" applyBorder="1" applyAlignment="1">
      <alignment horizontal="left" wrapText="1"/>
    </xf>
    <xf numFmtId="0" fontId="16" fillId="15" borderId="53" xfId="20" applyFont="1" applyFill="1" applyBorder="1" applyAlignment="1">
      <alignment horizontal="left" wrapText="1"/>
    </xf>
    <xf numFmtId="0" fontId="16" fillId="15" borderId="54" xfId="20" applyFont="1" applyFill="1" applyBorder="1" applyAlignment="1">
      <alignment horizontal="left" wrapText="1"/>
    </xf>
    <xf numFmtId="0" fontId="16" fillId="15" borderId="55" xfId="20" applyFont="1" applyFill="1" applyBorder="1" applyAlignment="1">
      <alignment horizontal="left" wrapText="1"/>
    </xf>
    <xf numFmtId="0" fontId="16" fillId="15" borderId="56" xfId="20" applyFont="1" applyFill="1" applyBorder="1" applyAlignment="1">
      <alignment horizontal="left" wrapText="1"/>
    </xf>
    <xf numFmtId="0" fontId="16" fillId="15" borderId="48" xfId="20" applyFont="1" applyFill="1" applyBorder="1" applyAlignment="1">
      <alignment vertical="top" wrapText="1"/>
    </xf>
    <xf numFmtId="0" fontId="16" fillId="15" borderId="7" xfId="20" applyFont="1" applyFill="1" applyBorder="1" applyAlignment="1">
      <alignment vertical="top" wrapText="1"/>
    </xf>
    <xf numFmtId="0" fontId="16" fillId="15" borderId="49" xfId="20" applyFont="1" applyFill="1" applyBorder="1" applyAlignment="1">
      <alignment vertical="top" wrapText="1"/>
    </xf>
    <xf numFmtId="0" fontId="17" fillId="19" borderId="12" xfId="22" applyFont="1" applyFill="1" applyBorder="1" applyAlignment="1">
      <alignment horizontal="center" wrapText="1"/>
    </xf>
    <xf numFmtId="0" fontId="17" fillId="19" borderId="1" xfId="22" applyFont="1" applyFill="1" applyBorder="1" applyAlignment="1">
      <alignment horizontal="center" wrapText="1"/>
    </xf>
    <xf numFmtId="0" fontId="17" fillId="19" borderId="13" xfId="22" applyFont="1" applyFill="1" applyBorder="1" applyAlignment="1">
      <alignment horizontal="center" wrapText="1"/>
    </xf>
    <xf numFmtId="0" fontId="15" fillId="15" borderId="62" xfId="20" applyFont="1" applyFill="1" applyBorder="1" applyAlignment="1">
      <alignment horizontal="left" vertical="top"/>
    </xf>
    <xf numFmtId="0" fontId="15" fillId="15" borderId="63" xfId="20" applyFont="1" applyFill="1" applyBorder="1" applyAlignment="1">
      <alignment horizontal="left" vertical="top"/>
    </xf>
    <xf numFmtId="0" fontId="15" fillId="15" borderId="64" xfId="20" applyFont="1" applyFill="1" applyBorder="1" applyAlignment="1">
      <alignment horizontal="left" vertical="top"/>
    </xf>
    <xf numFmtId="0" fontId="16" fillId="15" borderId="48" xfId="20" applyFont="1" applyFill="1" applyBorder="1" applyAlignment="1">
      <alignment horizontal="center" vertical="center" wrapText="1"/>
    </xf>
    <xf numFmtId="0" fontId="16" fillId="15" borderId="7" xfId="20" applyFont="1" applyFill="1" applyBorder="1" applyAlignment="1">
      <alignment horizontal="center" vertical="center" wrapText="1"/>
    </xf>
    <xf numFmtId="0" fontId="16" fillId="15" borderId="49" xfId="20" applyFont="1" applyFill="1" applyBorder="1" applyAlignment="1">
      <alignment horizontal="center" vertical="center" wrapText="1"/>
    </xf>
    <xf numFmtId="0" fontId="15" fillId="15" borderId="48" xfId="20" applyFont="1" applyFill="1" applyBorder="1" applyAlignment="1">
      <alignment horizontal="left" vertical="center" wrapText="1"/>
    </xf>
    <xf numFmtId="0" fontId="15" fillId="15" borderId="7" xfId="20" applyFont="1" applyFill="1" applyBorder="1" applyAlignment="1">
      <alignment horizontal="left" vertical="center" wrapText="1"/>
    </xf>
    <xf numFmtId="0" fontId="15" fillId="15" borderId="49" xfId="20" applyFont="1" applyFill="1" applyBorder="1" applyAlignment="1">
      <alignment horizontal="left" vertical="center" wrapText="1"/>
    </xf>
    <xf numFmtId="0" fontId="22" fillId="0" borderId="48" xfId="22" applyFont="1" applyFill="1" applyBorder="1" applyAlignment="1">
      <alignment horizontal="left" wrapText="1"/>
    </xf>
    <xf numFmtId="0" fontId="22" fillId="0" borderId="7" xfId="22" applyFont="1" applyFill="1" applyBorder="1" applyAlignment="1">
      <alignment horizontal="left" wrapText="1"/>
    </xf>
    <xf numFmtId="0" fontId="22" fillId="0" borderId="49" xfId="22" applyFont="1" applyFill="1" applyBorder="1" applyAlignment="1">
      <alignment horizontal="left" wrapText="1"/>
    </xf>
    <xf numFmtId="0" fontId="16" fillId="15" borderId="48" xfId="20" applyFont="1" applyFill="1" applyBorder="1" applyAlignment="1">
      <alignment horizontal="left" vertical="top" wrapText="1"/>
    </xf>
    <xf numFmtId="0" fontId="16" fillId="15" borderId="7" xfId="20" applyFont="1" applyFill="1" applyBorder="1" applyAlignment="1">
      <alignment horizontal="left" vertical="top" wrapText="1"/>
    </xf>
    <xf numFmtId="0" fontId="16" fillId="15" borderId="49" xfId="20" applyFont="1" applyFill="1" applyBorder="1" applyAlignment="1">
      <alignment horizontal="left" vertical="top" wrapText="1"/>
    </xf>
    <xf numFmtId="0" fontId="17" fillId="19" borderId="48" xfId="22" applyFont="1" applyFill="1" applyBorder="1" applyAlignment="1">
      <alignment horizontal="center" wrapText="1"/>
    </xf>
    <xf numFmtId="0" fontId="17" fillId="19" borderId="7" xfId="22" applyFont="1" applyFill="1" applyBorder="1" applyAlignment="1">
      <alignment horizontal="center" wrapText="1"/>
    </xf>
    <xf numFmtId="0" fontId="17" fillId="19" borderId="49" xfId="22" applyFont="1" applyFill="1" applyBorder="1" applyAlignment="1">
      <alignment horizontal="center" wrapText="1"/>
    </xf>
    <xf numFmtId="0" fontId="13" fillId="0" borderId="0" xfId="22" applyFont="1" applyAlignment="1">
      <alignment horizontal="right" vertical="center"/>
    </xf>
    <xf numFmtId="0" fontId="16" fillId="15" borderId="12" xfId="20" applyFont="1" applyFill="1" applyBorder="1" applyAlignment="1">
      <alignment horizontal="left" vertical="top" wrapText="1"/>
    </xf>
    <xf numFmtId="0" fontId="16" fillId="15" borderId="1" xfId="20" applyFont="1" applyFill="1" applyBorder="1" applyAlignment="1">
      <alignment horizontal="left" vertical="top" wrapText="1"/>
    </xf>
    <xf numFmtId="0" fontId="16" fillId="15" borderId="13" xfId="20" applyFont="1" applyFill="1" applyBorder="1" applyAlignment="1">
      <alignment horizontal="left" vertical="top" wrapText="1"/>
    </xf>
    <xf numFmtId="0" fontId="24" fillId="14" borderId="0" xfId="22" applyFont="1" applyFill="1" applyAlignment="1">
      <alignment horizontal="right"/>
    </xf>
    <xf numFmtId="0" fontId="24" fillId="14" borderId="0" xfId="22" applyFont="1" applyFill="1" applyAlignment="1">
      <alignment horizontal="right" vertical="top" wrapText="1"/>
    </xf>
    <xf numFmtId="0" fontId="15" fillId="15" borderId="0" xfId="21" applyFont="1" applyFill="1" applyBorder="1" applyAlignment="1">
      <alignment horizontal="center" wrapText="1"/>
    </xf>
    <xf numFmtId="0" fontId="15" fillId="15" borderId="8" xfId="20" applyFont="1" applyFill="1" applyBorder="1" applyAlignment="1">
      <alignment horizontal="left"/>
    </xf>
    <xf numFmtId="0" fontId="15" fillId="15" borderId="9" xfId="20" applyFont="1" applyFill="1" applyBorder="1" applyAlignment="1">
      <alignment horizontal="left"/>
    </xf>
    <xf numFmtId="0" fontId="15" fillId="15" borderId="10" xfId="20" applyFont="1" applyFill="1" applyBorder="1" applyAlignment="1">
      <alignment horizontal="left"/>
    </xf>
    <xf numFmtId="0" fontId="24" fillId="15" borderId="0" xfId="21" applyFont="1" applyFill="1" applyBorder="1" applyAlignment="1">
      <alignment horizontal="center" vertical="center" wrapText="1"/>
    </xf>
    <xf numFmtId="0" fontId="15" fillId="15" borderId="12" xfId="20" applyFont="1" applyFill="1" applyBorder="1" applyAlignment="1">
      <alignment horizontal="left"/>
    </xf>
    <xf numFmtId="0" fontId="15" fillId="15" borderId="1" xfId="20" applyFont="1" applyFill="1" applyBorder="1" applyAlignment="1">
      <alignment horizontal="left"/>
    </xf>
    <xf numFmtId="0" fontId="15" fillId="15" borderId="13" xfId="20" applyFont="1" applyFill="1" applyBorder="1" applyAlignment="1">
      <alignment horizontal="left"/>
    </xf>
    <xf numFmtId="0" fontId="15" fillId="15" borderId="50" xfId="20" applyFont="1" applyFill="1" applyBorder="1" applyAlignment="1">
      <alignment horizontal="left" vertical="top"/>
    </xf>
    <xf numFmtId="0" fontId="15" fillId="15" borderId="24" xfId="20" applyFont="1" applyFill="1" applyBorder="1" applyAlignment="1">
      <alignment horizontal="left" vertical="top"/>
    </xf>
    <xf numFmtId="0" fontId="15" fillId="15" borderId="51" xfId="20" applyFont="1" applyFill="1" applyBorder="1" applyAlignment="1">
      <alignment horizontal="left" vertical="top"/>
    </xf>
  </cellXfs>
  <cellStyles count="24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Гиперссылка" xfId="19" builtinId="8"/>
    <cellStyle name="Обычный" xfId="0" builtinId="0"/>
    <cellStyle name="Обычный 2" xfId="20"/>
    <cellStyle name="Обычный 4" xfId="21"/>
    <cellStyle name="Обычный_1.306М-38аФ ТЗ" xfId="22"/>
    <cellStyle name="Финансовый" xfId="2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efsmeta.com/rgsn14mat1/104/104-0143.php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L276"/>
  <sheetViews>
    <sheetView showGridLines="0" view="pageLayout" topLeftCell="A277" zoomScaleNormal="110" workbookViewId="0">
      <selection activeCell="F6" sqref="F6"/>
    </sheetView>
  </sheetViews>
  <sheetFormatPr defaultRowHeight="11.25" x14ac:dyDescent="0.2"/>
  <cols>
    <col min="1" max="1" width="4.7109375" style="1" customWidth="1"/>
    <col min="2" max="2" width="14.7109375" style="2" customWidth="1"/>
    <col min="3" max="3" width="37.7109375" style="3" customWidth="1"/>
    <col min="4" max="4" width="11.140625" style="1" customWidth="1"/>
    <col min="5" max="5" width="10.140625" style="1" customWidth="1"/>
    <col min="6" max="6" width="10.7109375" style="1" customWidth="1"/>
    <col min="7" max="7" width="9.7109375" style="1" customWidth="1"/>
    <col min="8" max="8" width="11.7109375" style="1" customWidth="1"/>
    <col min="9" max="10" width="10.7109375" style="1" customWidth="1"/>
    <col min="11" max="11" width="11.85546875" style="1" customWidth="1"/>
    <col min="12" max="12" width="10.5703125" style="1" bestFit="1" customWidth="1"/>
    <col min="13" max="16384" width="9.140625" style="1"/>
  </cols>
  <sheetData>
    <row r="3" spans="1:11" x14ac:dyDescent="0.2">
      <c r="A3" s="4"/>
      <c r="B3" s="5"/>
      <c r="C3" s="6" t="s">
        <v>0</v>
      </c>
      <c r="D3" s="4"/>
      <c r="E3" s="4"/>
      <c r="F3" s="4"/>
      <c r="G3" s="4"/>
      <c r="H3" s="4"/>
    </row>
    <row r="4" spans="1:11" x14ac:dyDescent="0.2">
      <c r="C4" s="7"/>
    </row>
    <row r="5" spans="1:11" ht="24.75" customHeight="1" x14ac:dyDescent="0.2">
      <c r="B5" s="138" t="s">
        <v>195</v>
      </c>
      <c r="C5" s="138"/>
      <c r="D5" s="138"/>
      <c r="E5" s="138"/>
      <c r="F5" s="138"/>
      <c r="G5" s="138"/>
    </row>
    <row r="7" spans="1:11" x14ac:dyDescent="0.2">
      <c r="G7" s="141" t="s">
        <v>13</v>
      </c>
      <c r="H7" s="141"/>
      <c r="I7" s="9">
        <f>H276/1000</f>
        <v>28058.823501560553</v>
      </c>
      <c r="J7" s="1" t="s">
        <v>307</v>
      </c>
    </row>
    <row r="9" spans="1:11" x14ac:dyDescent="0.2">
      <c r="A9" s="1" t="s">
        <v>308</v>
      </c>
    </row>
    <row r="10" spans="1:11" ht="16.5" customHeight="1" x14ac:dyDescent="0.2">
      <c r="A10" s="106" t="s">
        <v>1</v>
      </c>
      <c r="B10" s="110" t="s">
        <v>2</v>
      </c>
      <c r="C10" s="106" t="s">
        <v>3</v>
      </c>
      <c r="D10" s="106" t="s">
        <v>4</v>
      </c>
      <c r="E10" s="106" t="s">
        <v>18</v>
      </c>
      <c r="F10" s="106" t="s">
        <v>5</v>
      </c>
      <c r="G10" s="106"/>
      <c r="H10" s="106"/>
      <c r="I10" s="106"/>
      <c r="J10" s="106"/>
      <c r="K10" s="106" t="s">
        <v>11</v>
      </c>
    </row>
    <row r="11" spans="1:11" ht="33.75" x14ac:dyDescent="0.2">
      <c r="A11" s="106"/>
      <c r="B11" s="106"/>
      <c r="C11" s="106"/>
      <c r="D11" s="106"/>
      <c r="E11" s="106"/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106"/>
    </row>
    <row r="12" spans="1:11" ht="56.25" x14ac:dyDescent="0.2">
      <c r="A12" s="111">
        <v>1</v>
      </c>
      <c r="B12" s="18" t="s">
        <v>17</v>
      </c>
      <c r="C12" s="63" t="s">
        <v>15</v>
      </c>
      <c r="D12" s="19" t="s">
        <v>16</v>
      </c>
      <c r="E12" s="19">
        <v>60.83</v>
      </c>
      <c r="F12" s="25">
        <v>44111.482799999998</v>
      </c>
      <c r="G12" s="25">
        <v>22862.347199999997</v>
      </c>
      <c r="H12" s="25">
        <v>371.06299999999999</v>
      </c>
      <c r="I12" s="25">
        <v>0</v>
      </c>
      <c r="J12" s="25">
        <v>20878.0726</v>
      </c>
      <c r="K12" s="25">
        <v>2646.105</v>
      </c>
    </row>
    <row r="13" spans="1:11" x14ac:dyDescent="0.2">
      <c r="A13" s="112"/>
      <c r="B13" s="125"/>
      <c r="C13" s="126"/>
      <c r="D13" s="126"/>
      <c r="E13" s="126"/>
      <c r="F13" s="64">
        <v>725.16</v>
      </c>
      <c r="G13" s="64">
        <v>375.84</v>
      </c>
      <c r="H13" s="64">
        <v>6.1</v>
      </c>
      <c r="I13" s="64">
        <v>0</v>
      </c>
      <c r="J13" s="64">
        <v>343.22</v>
      </c>
      <c r="K13" s="64">
        <v>43.5</v>
      </c>
    </row>
    <row r="14" spans="1:11" ht="15" customHeight="1" x14ac:dyDescent="0.2">
      <c r="A14" s="112"/>
      <c r="B14" s="116" t="s">
        <v>33</v>
      </c>
      <c r="C14" s="108"/>
      <c r="D14" s="108"/>
      <c r="E14" s="16">
        <v>121</v>
      </c>
      <c r="F14" s="13">
        <v>27663.440111999997</v>
      </c>
      <c r="G14" s="107"/>
      <c r="H14" s="108"/>
      <c r="I14" s="108"/>
      <c r="J14" s="108"/>
      <c r="K14" s="109"/>
    </row>
    <row r="15" spans="1:11" ht="15" customHeight="1" x14ac:dyDescent="0.2">
      <c r="A15" s="112"/>
      <c r="B15" s="114" t="s">
        <v>34</v>
      </c>
      <c r="C15" s="115"/>
      <c r="D15" s="115"/>
      <c r="E15" s="20">
        <v>68</v>
      </c>
      <c r="F15" s="21">
        <v>15546.396095999999</v>
      </c>
      <c r="G15" s="139"/>
      <c r="H15" s="115"/>
      <c r="I15" s="115"/>
      <c r="J15" s="115"/>
      <c r="K15" s="140"/>
    </row>
    <row r="16" spans="1:11" ht="15" customHeight="1" x14ac:dyDescent="0.2">
      <c r="A16" s="112"/>
      <c r="B16" s="132" t="s">
        <v>35</v>
      </c>
      <c r="C16" s="133"/>
      <c r="D16" s="134"/>
      <c r="E16" s="22"/>
      <c r="F16" s="23">
        <v>87321.319007999991</v>
      </c>
      <c r="G16" s="23"/>
      <c r="H16" s="10"/>
      <c r="I16" s="10"/>
      <c r="J16" s="10"/>
      <c r="K16" s="10"/>
    </row>
    <row r="17" spans="1:11" ht="46.5" customHeight="1" x14ac:dyDescent="0.2">
      <c r="A17" s="112"/>
      <c r="B17" s="11" t="s">
        <v>196</v>
      </c>
      <c r="C17" s="10" t="s">
        <v>20</v>
      </c>
      <c r="D17" s="10" t="s">
        <v>24</v>
      </c>
      <c r="E17" s="10">
        <v>0.5474699999999999</v>
      </c>
      <c r="F17" s="17">
        <v>602.21699999999987</v>
      </c>
      <c r="G17" s="12"/>
      <c r="H17" s="12"/>
      <c r="I17" s="12"/>
      <c r="J17" s="17">
        <v>602.21699999999987</v>
      </c>
      <c r="K17" s="12"/>
    </row>
    <row r="18" spans="1:11" x14ac:dyDescent="0.2">
      <c r="A18" s="112"/>
      <c r="B18" s="117" t="s">
        <v>12</v>
      </c>
      <c r="C18" s="118"/>
      <c r="D18" s="118"/>
      <c r="E18" s="118"/>
      <c r="F18" s="15">
        <v>1100</v>
      </c>
      <c r="G18" s="15"/>
      <c r="H18" s="15"/>
      <c r="I18" s="15"/>
      <c r="J18" s="15">
        <v>1100</v>
      </c>
      <c r="K18" s="14"/>
    </row>
    <row r="19" spans="1:11" ht="43.5" customHeight="1" x14ac:dyDescent="0.2">
      <c r="A19" s="112"/>
      <c r="B19" s="11" t="s">
        <v>197</v>
      </c>
      <c r="C19" s="10" t="s">
        <v>21</v>
      </c>
      <c r="D19" s="10" t="s">
        <v>25</v>
      </c>
      <c r="E19" s="10">
        <v>2.1290500000000003</v>
      </c>
      <c r="F19" s="17">
        <v>12991.463100000003</v>
      </c>
      <c r="G19" s="12"/>
      <c r="H19" s="12"/>
      <c r="I19" s="12"/>
      <c r="J19" s="17">
        <v>12991.463100000003</v>
      </c>
      <c r="K19" s="12"/>
    </row>
    <row r="20" spans="1:11" x14ac:dyDescent="0.2">
      <c r="A20" s="112"/>
      <c r="B20" s="117" t="s">
        <v>12</v>
      </c>
      <c r="C20" s="118"/>
      <c r="D20" s="118"/>
      <c r="E20" s="118"/>
      <c r="F20" s="15">
        <v>6102</v>
      </c>
      <c r="G20" s="15"/>
      <c r="H20" s="15"/>
      <c r="I20" s="15"/>
      <c r="J20" s="15">
        <v>6102</v>
      </c>
      <c r="K20" s="14"/>
    </row>
    <row r="21" spans="1:11" x14ac:dyDescent="0.2">
      <c r="A21" s="112"/>
      <c r="B21" s="11" t="s">
        <v>22</v>
      </c>
      <c r="C21" s="10" t="s">
        <v>23</v>
      </c>
      <c r="D21" s="10" t="s">
        <v>26</v>
      </c>
      <c r="E21" s="10">
        <v>206.822</v>
      </c>
      <c r="F21" s="17">
        <v>7284.2708400000001</v>
      </c>
      <c r="G21" s="12"/>
      <c r="H21" s="12"/>
      <c r="I21" s="12"/>
      <c r="J21" s="17">
        <v>7284.2708400000001</v>
      </c>
      <c r="K21" s="12"/>
    </row>
    <row r="22" spans="1:11" x14ac:dyDescent="0.2">
      <c r="A22" s="113"/>
      <c r="B22" s="117" t="s">
        <v>12</v>
      </c>
      <c r="C22" s="118"/>
      <c r="D22" s="118"/>
      <c r="E22" s="118"/>
      <c r="F22" s="15">
        <v>35.22</v>
      </c>
      <c r="G22" s="15"/>
      <c r="H22" s="15"/>
      <c r="I22" s="15"/>
      <c r="J22" s="15">
        <v>35.22</v>
      </c>
      <c r="K22" s="14"/>
    </row>
    <row r="23" spans="1:11" ht="45" x14ac:dyDescent="0.2">
      <c r="A23" s="111">
        <v>2</v>
      </c>
      <c r="B23" s="18" t="s">
        <v>27</v>
      </c>
      <c r="C23" s="63" t="s">
        <v>28</v>
      </c>
      <c r="D23" s="63" t="s">
        <v>29</v>
      </c>
      <c r="E23" s="19">
        <v>0.2</v>
      </c>
      <c r="F23" s="25">
        <v>581.11</v>
      </c>
      <c r="G23" s="25">
        <v>352.81600000000003</v>
      </c>
      <c r="H23" s="25">
        <v>0.24199999999999999</v>
      </c>
      <c r="I23" s="25">
        <v>0</v>
      </c>
      <c r="J23" s="25">
        <v>228.05200000000002</v>
      </c>
      <c r="K23" s="25">
        <v>40.368000000000002</v>
      </c>
    </row>
    <row r="24" spans="1:11" x14ac:dyDescent="0.2">
      <c r="A24" s="112"/>
      <c r="B24" s="125"/>
      <c r="C24" s="126"/>
      <c r="D24" s="126"/>
      <c r="E24" s="126"/>
      <c r="F24" s="65">
        <v>2905.55</v>
      </c>
      <c r="G24" s="65">
        <v>1764.08</v>
      </c>
      <c r="H24" s="65">
        <v>1.21</v>
      </c>
      <c r="I24" s="65">
        <v>0</v>
      </c>
      <c r="J24" s="65">
        <v>1140.26</v>
      </c>
      <c r="K24" s="65">
        <v>201.84</v>
      </c>
    </row>
    <row r="25" spans="1:11" x14ac:dyDescent="0.2">
      <c r="A25" s="112"/>
      <c r="B25" s="116" t="s">
        <v>36</v>
      </c>
      <c r="C25" s="108"/>
      <c r="D25" s="108"/>
      <c r="E25" s="16">
        <v>87</v>
      </c>
      <c r="F25" s="13">
        <v>306.94992000000002</v>
      </c>
      <c r="G25" s="107"/>
      <c r="H25" s="108"/>
      <c r="I25" s="108"/>
      <c r="J25" s="108"/>
      <c r="K25" s="109"/>
    </row>
    <row r="26" spans="1:11" x14ac:dyDescent="0.2">
      <c r="A26" s="112"/>
      <c r="B26" s="114" t="s">
        <v>37</v>
      </c>
      <c r="C26" s="115"/>
      <c r="D26" s="115"/>
      <c r="E26" s="16">
        <v>50</v>
      </c>
      <c r="F26" s="13">
        <v>176.40800000000002</v>
      </c>
      <c r="G26" s="122"/>
      <c r="H26" s="123"/>
      <c r="I26" s="123"/>
      <c r="J26" s="123"/>
      <c r="K26" s="124"/>
    </row>
    <row r="27" spans="1:11" x14ac:dyDescent="0.2">
      <c r="A27" s="112"/>
      <c r="B27" s="132" t="s">
        <v>35</v>
      </c>
      <c r="C27" s="133"/>
      <c r="D27" s="134"/>
      <c r="E27" s="22"/>
      <c r="F27" s="24">
        <v>1064.46792</v>
      </c>
      <c r="G27" s="23"/>
      <c r="H27" s="10"/>
      <c r="I27" s="10"/>
      <c r="J27" s="10"/>
      <c r="K27" s="10"/>
    </row>
    <row r="28" spans="1:11" ht="22.5" x14ac:dyDescent="0.2">
      <c r="A28" s="112"/>
      <c r="B28" s="11" t="s">
        <v>19</v>
      </c>
      <c r="C28" s="10" t="s">
        <v>30</v>
      </c>
      <c r="D28" s="10" t="s">
        <v>24</v>
      </c>
      <c r="E28" s="10">
        <v>0.44</v>
      </c>
      <c r="F28" s="17">
        <v>227.88040000000001</v>
      </c>
      <c r="G28" s="12"/>
      <c r="H28" s="12"/>
      <c r="I28" s="12"/>
      <c r="J28" s="17">
        <v>227.88040000000001</v>
      </c>
      <c r="K28" s="12"/>
    </row>
    <row r="29" spans="1:11" x14ac:dyDescent="0.2">
      <c r="A29" s="112"/>
      <c r="B29" s="117" t="s">
        <v>12</v>
      </c>
      <c r="C29" s="118"/>
      <c r="D29" s="118"/>
      <c r="E29" s="118"/>
      <c r="F29" s="15">
        <v>517.91</v>
      </c>
      <c r="G29" s="15"/>
      <c r="H29" s="15"/>
      <c r="I29" s="15"/>
      <c r="J29" s="15">
        <v>517.91</v>
      </c>
      <c r="K29" s="14"/>
    </row>
    <row r="30" spans="1:11" x14ac:dyDescent="0.2">
      <c r="A30" s="112"/>
      <c r="B30" s="11" t="s">
        <v>38</v>
      </c>
      <c r="C30" s="10" t="s">
        <v>31</v>
      </c>
      <c r="D30" s="10" t="s">
        <v>24</v>
      </c>
      <c r="E30" s="10">
        <v>7.0000000000000007E-2</v>
      </c>
      <c r="F30" s="17">
        <v>0.17079999999999998</v>
      </c>
      <c r="G30" s="12"/>
      <c r="H30" s="12"/>
      <c r="I30" s="12"/>
      <c r="J30" s="17">
        <v>0.17079999999999998</v>
      </c>
      <c r="K30" s="12"/>
    </row>
    <row r="31" spans="1:11" x14ac:dyDescent="0.2">
      <c r="A31" s="112"/>
      <c r="B31" s="117" t="s">
        <v>12</v>
      </c>
      <c r="C31" s="118"/>
      <c r="D31" s="118"/>
      <c r="E31" s="118"/>
      <c r="F31" s="15">
        <v>2.44</v>
      </c>
      <c r="G31" s="15"/>
      <c r="H31" s="15"/>
      <c r="I31" s="15"/>
      <c r="J31" s="15">
        <v>2.44</v>
      </c>
      <c r="K31" s="14"/>
    </row>
    <row r="32" spans="1:11" x14ac:dyDescent="0.2">
      <c r="A32" s="112"/>
      <c r="B32" s="11" t="s">
        <v>39</v>
      </c>
      <c r="C32" s="10" t="s">
        <v>32</v>
      </c>
      <c r="D32" s="10" t="s">
        <v>25</v>
      </c>
      <c r="E32" s="10">
        <v>0.96799999999999997</v>
      </c>
      <c r="F32" s="17">
        <v>0</v>
      </c>
      <c r="G32" s="12"/>
      <c r="H32" s="12"/>
      <c r="I32" s="12"/>
      <c r="J32" s="17">
        <v>0</v>
      </c>
      <c r="K32" s="12"/>
    </row>
    <row r="33" spans="1:11" x14ac:dyDescent="0.2">
      <c r="A33" s="113"/>
      <c r="B33" s="117" t="s">
        <v>12</v>
      </c>
      <c r="C33" s="118"/>
      <c r="D33" s="118"/>
      <c r="E33" s="118"/>
      <c r="F33" s="15">
        <v>0</v>
      </c>
      <c r="G33" s="15"/>
      <c r="H33" s="15"/>
      <c r="I33" s="15"/>
      <c r="J33" s="15">
        <v>0</v>
      </c>
      <c r="K33" s="14"/>
    </row>
    <row r="34" spans="1:11" ht="67.5" x14ac:dyDescent="0.2">
      <c r="A34" s="111">
        <v>3</v>
      </c>
      <c r="B34" s="18" t="s">
        <v>40</v>
      </c>
      <c r="C34" s="66" t="s">
        <v>198</v>
      </c>
      <c r="D34" s="63" t="s">
        <v>41</v>
      </c>
      <c r="E34" s="19">
        <v>3.6</v>
      </c>
      <c r="F34" s="25">
        <v>9285.7464</v>
      </c>
      <c r="G34" s="25">
        <v>2406.3227999999999</v>
      </c>
      <c r="H34" s="25">
        <v>6314.0616</v>
      </c>
      <c r="I34" s="25">
        <v>565.36199999999997</v>
      </c>
      <c r="J34" s="25">
        <v>0</v>
      </c>
      <c r="K34" s="25">
        <v>265.30560000000003</v>
      </c>
    </row>
    <row r="35" spans="1:11" x14ac:dyDescent="0.2">
      <c r="A35" s="112"/>
      <c r="B35" s="125"/>
      <c r="C35" s="126"/>
      <c r="D35" s="126"/>
      <c r="E35" s="126"/>
      <c r="F35" s="65">
        <v>2579.3739999999998</v>
      </c>
      <c r="G35" s="65">
        <v>668.423</v>
      </c>
      <c r="H35" s="65">
        <v>1753.9059999999999</v>
      </c>
      <c r="I35" s="65">
        <v>157.04499999999999</v>
      </c>
      <c r="J35" s="65">
        <v>0</v>
      </c>
      <c r="K35" s="65">
        <v>73.695999999999998</v>
      </c>
    </row>
    <row r="36" spans="1:11" ht="11.25" customHeight="1" x14ac:dyDescent="0.2">
      <c r="A36" s="112"/>
      <c r="B36" s="116" t="s">
        <v>42</v>
      </c>
      <c r="C36" s="108"/>
      <c r="D36" s="108"/>
      <c r="E36" s="16">
        <v>89</v>
      </c>
      <c r="F36" s="13">
        <v>2644.7994720000002</v>
      </c>
      <c r="G36" s="107"/>
      <c r="H36" s="108"/>
      <c r="I36" s="108"/>
      <c r="J36" s="108"/>
      <c r="K36" s="109"/>
    </row>
    <row r="37" spans="1:11" ht="11.25" customHeight="1" x14ac:dyDescent="0.2">
      <c r="A37" s="112"/>
      <c r="B37" s="114" t="s">
        <v>43</v>
      </c>
      <c r="C37" s="115"/>
      <c r="D37" s="115"/>
      <c r="E37" s="20">
        <v>72</v>
      </c>
      <c r="F37" s="13">
        <v>2139.6130560000001</v>
      </c>
      <c r="G37" s="122"/>
      <c r="H37" s="123"/>
      <c r="I37" s="123"/>
      <c r="J37" s="123"/>
      <c r="K37" s="124"/>
    </row>
    <row r="38" spans="1:11" x14ac:dyDescent="0.2">
      <c r="A38" s="113"/>
      <c r="B38" s="132" t="s">
        <v>35</v>
      </c>
      <c r="C38" s="133"/>
      <c r="D38" s="134"/>
      <c r="E38" s="22"/>
      <c r="F38" s="24">
        <v>14070.158928000001</v>
      </c>
      <c r="G38" s="23"/>
      <c r="H38" s="10"/>
      <c r="I38" s="10"/>
      <c r="J38" s="10"/>
      <c r="K38" s="10"/>
    </row>
    <row r="39" spans="1:11" ht="45" x14ac:dyDescent="0.2">
      <c r="A39" s="111">
        <v>4</v>
      </c>
      <c r="B39" s="18" t="s">
        <v>45</v>
      </c>
      <c r="C39" s="63" t="s">
        <v>44</v>
      </c>
      <c r="D39" s="19" t="s">
        <v>24</v>
      </c>
      <c r="E39" s="19">
        <v>3</v>
      </c>
      <c r="F39" s="25">
        <v>532.94399999999996</v>
      </c>
      <c r="G39" s="25">
        <v>452.52</v>
      </c>
      <c r="H39" s="25">
        <v>80.424000000000007</v>
      </c>
      <c r="I39" s="25">
        <v>0</v>
      </c>
      <c r="J39" s="25">
        <v>0</v>
      </c>
      <c r="K39" s="25">
        <v>54</v>
      </c>
    </row>
    <row r="40" spans="1:11" x14ac:dyDescent="0.2">
      <c r="A40" s="112"/>
      <c r="B40" s="125"/>
      <c r="C40" s="126"/>
      <c r="D40" s="126"/>
      <c r="E40" s="126"/>
      <c r="F40" s="65">
        <v>177.648</v>
      </c>
      <c r="G40" s="65">
        <v>150.84</v>
      </c>
      <c r="H40" s="65">
        <v>26.808</v>
      </c>
      <c r="I40" s="65">
        <v>0</v>
      </c>
      <c r="J40" s="65">
        <v>0</v>
      </c>
      <c r="K40" s="65">
        <v>18</v>
      </c>
    </row>
    <row r="41" spans="1:11" x14ac:dyDescent="0.2">
      <c r="A41" s="112"/>
      <c r="B41" s="116" t="s">
        <v>46</v>
      </c>
      <c r="C41" s="108"/>
      <c r="D41" s="108"/>
      <c r="E41" s="16">
        <v>117</v>
      </c>
      <c r="F41" s="13">
        <v>529.44839999999999</v>
      </c>
      <c r="G41" s="107"/>
      <c r="H41" s="108"/>
      <c r="I41" s="108"/>
      <c r="J41" s="108"/>
      <c r="K41" s="109"/>
    </row>
    <row r="42" spans="1:11" x14ac:dyDescent="0.2">
      <c r="A42" s="112"/>
      <c r="B42" s="114" t="s">
        <v>47</v>
      </c>
      <c r="C42" s="115"/>
      <c r="D42" s="115"/>
      <c r="E42" s="20">
        <v>54</v>
      </c>
      <c r="F42" s="21">
        <v>244.36080000000001</v>
      </c>
      <c r="G42" s="139"/>
      <c r="H42" s="115"/>
      <c r="I42" s="115"/>
      <c r="J42" s="115"/>
      <c r="K42" s="140"/>
    </row>
    <row r="43" spans="1:11" x14ac:dyDescent="0.2">
      <c r="A43" s="113"/>
      <c r="B43" s="132" t="s">
        <v>35</v>
      </c>
      <c r="C43" s="133"/>
      <c r="D43" s="134"/>
      <c r="E43" s="22"/>
      <c r="F43" s="23">
        <v>1306.7531999999999</v>
      </c>
      <c r="G43" s="23"/>
      <c r="H43" s="10"/>
      <c r="I43" s="10"/>
      <c r="J43" s="10"/>
      <c r="K43" s="10"/>
    </row>
    <row r="44" spans="1:11" ht="33.75" x14ac:dyDescent="0.2">
      <c r="A44" s="111">
        <v>5</v>
      </c>
      <c r="B44" s="18" t="s">
        <v>48</v>
      </c>
      <c r="C44" s="63" t="s">
        <v>49</v>
      </c>
      <c r="D44" s="63" t="s">
        <v>41</v>
      </c>
      <c r="E44" s="19">
        <v>1.35</v>
      </c>
      <c r="F44" s="25">
        <v>435.02400000000006</v>
      </c>
      <c r="G44" s="25">
        <v>46.899000000000008</v>
      </c>
      <c r="H44" s="25">
        <v>8.3970000000000002</v>
      </c>
      <c r="I44" s="25">
        <v>0.13500000000000001</v>
      </c>
      <c r="J44" s="25">
        <v>379.72800000000001</v>
      </c>
      <c r="K44" s="25">
        <v>5.1705000000000005</v>
      </c>
    </row>
    <row r="45" spans="1:11" x14ac:dyDescent="0.2">
      <c r="A45" s="112"/>
      <c r="B45" s="125"/>
      <c r="C45" s="126"/>
      <c r="D45" s="126"/>
      <c r="E45" s="126"/>
      <c r="F45" s="64">
        <v>322.24</v>
      </c>
      <c r="G45" s="64">
        <v>34.74</v>
      </c>
      <c r="H45" s="64">
        <v>6.22</v>
      </c>
      <c r="I45" s="64">
        <v>0.1</v>
      </c>
      <c r="J45" s="64">
        <v>281.27999999999997</v>
      </c>
      <c r="K45" s="64">
        <v>3.83</v>
      </c>
    </row>
    <row r="46" spans="1:11" ht="11.25" customHeight="1" x14ac:dyDescent="0.2">
      <c r="A46" s="112"/>
      <c r="B46" s="116" t="s">
        <v>42</v>
      </c>
      <c r="C46" s="108"/>
      <c r="D46" s="108"/>
      <c r="E46" s="16">
        <v>89</v>
      </c>
      <c r="F46" s="13">
        <v>41.860260000000004</v>
      </c>
      <c r="G46" s="107"/>
      <c r="H46" s="108"/>
      <c r="I46" s="108"/>
      <c r="J46" s="108"/>
      <c r="K46" s="109"/>
    </row>
    <row r="47" spans="1:11" ht="11.25" customHeight="1" x14ac:dyDescent="0.2">
      <c r="A47" s="112"/>
      <c r="B47" s="114" t="s">
        <v>50</v>
      </c>
      <c r="C47" s="115"/>
      <c r="D47" s="115"/>
      <c r="E47" s="20">
        <v>60</v>
      </c>
      <c r="F47" s="13">
        <v>28.220400000000001</v>
      </c>
      <c r="G47" s="122"/>
      <c r="H47" s="123"/>
      <c r="I47" s="123"/>
      <c r="J47" s="123"/>
      <c r="K47" s="124"/>
    </row>
    <row r="48" spans="1:11" x14ac:dyDescent="0.2">
      <c r="A48" s="112"/>
      <c r="B48" s="132" t="s">
        <v>35</v>
      </c>
      <c r="C48" s="133"/>
      <c r="D48" s="134"/>
      <c r="E48" s="22"/>
      <c r="F48" s="24">
        <v>505.10466000000008</v>
      </c>
      <c r="G48" s="23"/>
      <c r="H48" s="10"/>
      <c r="I48" s="10"/>
      <c r="J48" s="10"/>
      <c r="K48" s="10"/>
    </row>
    <row r="49" spans="1:12" x14ac:dyDescent="0.2">
      <c r="A49" s="112"/>
      <c r="B49" s="11" t="s">
        <v>52</v>
      </c>
      <c r="C49" s="10" t="s">
        <v>51</v>
      </c>
      <c r="D49" s="10" t="s">
        <v>25</v>
      </c>
      <c r="E49" s="10">
        <v>1.8900000000000002E-3</v>
      </c>
      <c r="F49" s="17">
        <v>12.600630000000001</v>
      </c>
      <c r="G49" s="12"/>
      <c r="H49" s="12"/>
      <c r="I49" s="12"/>
      <c r="J49" s="17">
        <v>12.600630000000001</v>
      </c>
      <c r="K49" s="12"/>
    </row>
    <row r="50" spans="1:12" x14ac:dyDescent="0.2">
      <c r="A50" s="112"/>
      <c r="B50" s="117" t="s">
        <v>12</v>
      </c>
      <c r="C50" s="118"/>
      <c r="D50" s="118"/>
      <c r="E50" s="118"/>
      <c r="F50" s="15">
        <v>6667</v>
      </c>
      <c r="G50" s="15"/>
      <c r="H50" s="15"/>
      <c r="I50" s="15"/>
      <c r="J50" s="15">
        <v>6667</v>
      </c>
      <c r="K50" s="14"/>
    </row>
    <row r="51" spans="1:12" x14ac:dyDescent="0.2">
      <c r="A51" s="112"/>
      <c r="B51" s="11" t="s">
        <v>54</v>
      </c>
      <c r="C51" s="10" t="s">
        <v>53</v>
      </c>
      <c r="D51" s="10" t="s">
        <v>25</v>
      </c>
      <c r="E51" s="10">
        <v>2.5650000000000003E-2</v>
      </c>
      <c r="F51" s="17">
        <v>367.12588500000004</v>
      </c>
      <c r="G51" s="12"/>
      <c r="H51" s="12"/>
      <c r="I51" s="12"/>
      <c r="J51" s="17">
        <v>367.12588500000004</v>
      </c>
      <c r="K51" s="12"/>
    </row>
    <row r="52" spans="1:12" x14ac:dyDescent="0.2">
      <c r="A52" s="113"/>
      <c r="B52" s="117" t="s">
        <v>12</v>
      </c>
      <c r="C52" s="118"/>
      <c r="D52" s="118"/>
      <c r="E52" s="118"/>
      <c r="F52" s="15">
        <v>14312.9</v>
      </c>
      <c r="G52" s="15"/>
      <c r="H52" s="15"/>
      <c r="I52" s="15"/>
      <c r="J52" s="15">
        <v>14312.9</v>
      </c>
      <c r="K52" s="14"/>
    </row>
    <row r="53" spans="1:12" ht="67.5" x14ac:dyDescent="0.2">
      <c r="A53" s="111">
        <v>6</v>
      </c>
      <c r="B53" s="18" t="s">
        <v>123</v>
      </c>
      <c r="C53" s="66" t="s">
        <v>122</v>
      </c>
      <c r="D53" s="67" t="s">
        <v>124</v>
      </c>
      <c r="E53" s="19">
        <v>50.396500000000003</v>
      </c>
      <c r="F53" s="25">
        <v>75797.343930000003</v>
      </c>
      <c r="G53" s="25">
        <v>66056.20444500001</v>
      </c>
      <c r="H53" s="25">
        <v>9741.1394849999997</v>
      </c>
      <c r="I53" s="25">
        <v>197.55428000000001</v>
      </c>
      <c r="J53" s="25">
        <v>0</v>
      </c>
      <c r="K53" s="25">
        <v>7110.4421850000008</v>
      </c>
      <c r="L53" s="85"/>
    </row>
    <row r="54" spans="1:12" x14ac:dyDescent="0.2">
      <c r="A54" s="112"/>
      <c r="B54" s="125"/>
      <c r="C54" s="126"/>
      <c r="D54" s="126"/>
      <c r="E54" s="126"/>
      <c r="F54" s="64">
        <v>1504.02</v>
      </c>
      <c r="G54" s="64">
        <v>1310.73</v>
      </c>
      <c r="H54" s="64">
        <v>193.29</v>
      </c>
      <c r="I54" s="64">
        <v>3.92</v>
      </c>
      <c r="J54" s="64">
        <v>0</v>
      </c>
      <c r="K54" s="64">
        <v>141.09</v>
      </c>
    </row>
    <row r="55" spans="1:12" ht="11.25" customHeight="1" x14ac:dyDescent="0.2">
      <c r="A55" s="112"/>
      <c r="B55" s="116" t="s">
        <v>55</v>
      </c>
      <c r="C55" s="108"/>
      <c r="D55" s="108"/>
      <c r="E55" s="16">
        <v>104</v>
      </c>
      <c r="F55" s="13">
        <v>68903.90907400001</v>
      </c>
      <c r="G55" s="107"/>
      <c r="H55" s="108"/>
      <c r="I55" s="108"/>
      <c r="J55" s="108"/>
      <c r="K55" s="109"/>
    </row>
    <row r="56" spans="1:12" ht="11.25" customHeight="1" x14ac:dyDescent="0.2">
      <c r="A56" s="112"/>
      <c r="B56" s="114" t="s">
        <v>56</v>
      </c>
      <c r="C56" s="115"/>
      <c r="D56" s="115"/>
      <c r="E56" s="20">
        <v>47</v>
      </c>
      <c r="F56" s="13">
        <v>31139.266600750001</v>
      </c>
      <c r="G56" s="122"/>
      <c r="H56" s="123"/>
      <c r="I56" s="123"/>
      <c r="J56" s="123"/>
      <c r="K56" s="124"/>
    </row>
    <row r="57" spans="1:12" ht="11.25" customHeight="1" x14ac:dyDescent="0.2">
      <c r="A57" s="112"/>
      <c r="B57" s="135" t="s">
        <v>35</v>
      </c>
      <c r="C57" s="136"/>
      <c r="D57" s="137"/>
      <c r="E57" s="86"/>
      <c r="F57" s="87">
        <v>175840.51960475001</v>
      </c>
      <c r="G57" s="88"/>
      <c r="H57" s="89"/>
      <c r="I57" s="89"/>
      <c r="J57" s="89"/>
      <c r="K57" s="89"/>
    </row>
    <row r="58" spans="1:12" ht="52.5" customHeight="1" x14ac:dyDescent="0.2">
      <c r="A58" s="112"/>
      <c r="B58" s="90" t="s">
        <v>121</v>
      </c>
      <c r="C58" s="89" t="s">
        <v>120</v>
      </c>
      <c r="D58" s="89" t="s">
        <v>26</v>
      </c>
      <c r="E58" s="89">
        <v>5845.9940000000006</v>
      </c>
      <c r="F58" s="91">
        <v>339359.95170000003</v>
      </c>
      <c r="G58" s="92"/>
      <c r="H58" s="92"/>
      <c r="I58" s="92"/>
      <c r="J58" s="91">
        <v>339359.95170000003</v>
      </c>
      <c r="K58" s="92"/>
    </row>
    <row r="59" spans="1:12" x14ac:dyDescent="0.2">
      <c r="A59" s="112"/>
      <c r="B59" s="130" t="s">
        <v>12</v>
      </c>
      <c r="C59" s="131"/>
      <c r="D59" s="131"/>
      <c r="E59" s="131"/>
      <c r="F59" s="93">
        <v>58.05</v>
      </c>
      <c r="G59" s="93"/>
      <c r="H59" s="93"/>
      <c r="I59" s="93"/>
      <c r="J59" s="93">
        <v>58.05</v>
      </c>
      <c r="K59" s="94"/>
    </row>
    <row r="60" spans="1:12" ht="22.5" x14ac:dyDescent="0.2">
      <c r="A60" s="112"/>
      <c r="B60" s="90" t="s">
        <v>200</v>
      </c>
      <c r="C60" s="89" t="s">
        <v>306</v>
      </c>
      <c r="D60" s="89" t="s">
        <v>201</v>
      </c>
      <c r="E60" s="89">
        <v>14158.3776</v>
      </c>
      <c r="F60" s="91">
        <v>60200.975622047248</v>
      </c>
      <c r="G60" s="92"/>
      <c r="H60" s="92"/>
      <c r="I60" s="92"/>
      <c r="J60" s="91">
        <v>60200.975622047248</v>
      </c>
      <c r="K60" s="92"/>
    </row>
    <row r="61" spans="1:12" x14ac:dyDescent="0.2">
      <c r="A61" s="112"/>
      <c r="B61" s="130" t="s">
        <v>12</v>
      </c>
      <c r="C61" s="131"/>
      <c r="D61" s="131"/>
      <c r="E61" s="131"/>
      <c r="F61" s="93">
        <v>4.2519685039370083</v>
      </c>
      <c r="G61" s="93"/>
      <c r="H61" s="93"/>
      <c r="I61" s="93"/>
      <c r="J61" s="93">
        <v>4.2519685039370083</v>
      </c>
      <c r="K61" s="94"/>
    </row>
    <row r="62" spans="1:12" ht="51.75" customHeight="1" x14ac:dyDescent="0.2">
      <c r="A62" s="112"/>
      <c r="B62" s="90" t="s">
        <v>202</v>
      </c>
      <c r="C62" s="89" t="s">
        <v>293</v>
      </c>
      <c r="D62" s="89" t="s">
        <v>26</v>
      </c>
      <c r="E62" s="89">
        <v>17591.759999999998</v>
      </c>
      <c r="F62" s="91">
        <v>5540.7118110236215</v>
      </c>
      <c r="G62" s="92"/>
      <c r="H62" s="92"/>
      <c r="I62" s="92"/>
      <c r="J62" s="91">
        <v>5540.7118110236215</v>
      </c>
      <c r="K62" s="92"/>
    </row>
    <row r="63" spans="1:12" x14ac:dyDescent="0.2">
      <c r="A63" s="112"/>
      <c r="B63" s="130" t="s">
        <v>12</v>
      </c>
      <c r="C63" s="131"/>
      <c r="D63" s="131"/>
      <c r="E63" s="131"/>
      <c r="F63" s="93">
        <v>0.31496062992125984</v>
      </c>
      <c r="G63" s="93"/>
      <c r="H63" s="93"/>
      <c r="I63" s="93"/>
      <c r="J63" s="93">
        <v>0.31496062992125984</v>
      </c>
      <c r="K63" s="94"/>
    </row>
    <row r="64" spans="1:12" ht="54" customHeight="1" x14ac:dyDescent="0.2">
      <c r="A64" s="112"/>
      <c r="B64" s="90" t="s">
        <v>204</v>
      </c>
      <c r="C64" s="89" t="s">
        <v>205</v>
      </c>
      <c r="D64" s="89" t="s">
        <v>66</v>
      </c>
      <c r="E64" s="89">
        <v>25.44</v>
      </c>
      <c r="F64" s="91">
        <v>1780.8</v>
      </c>
      <c r="G64" s="92"/>
      <c r="H64" s="92"/>
      <c r="I64" s="92"/>
      <c r="J64" s="91">
        <v>1780.8</v>
      </c>
      <c r="K64" s="92"/>
    </row>
    <row r="65" spans="1:12" x14ac:dyDescent="0.2">
      <c r="A65" s="112"/>
      <c r="B65" s="130" t="s">
        <v>12</v>
      </c>
      <c r="C65" s="131"/>
      <c r="D65" s="131"/>
      <c r="E65" s="131"/>
      <c r="F65" s="93">
        <v>70</v>
      </c>
      <c r="G65" s="93"/>
      <c r="H65" s="93"/>
      <c r="I65" s="93"/>
      <c r="J65" s="93">
        <v>70</v>
      </c>
      <c r="K65" s="94"/>
    </row>
    <row r="66" spans="1:12" ht="51.75" customHeight="1" x14ac:dyDescent="0.2">
      <c r="A66" s="112"/>
      <c r="B66" s="90" t="s">
        <v>206</v>
      </c>
      <c r="C66" s="89" t="s">
        <v>207</v>
      </c>
      <c r="D66" s="89" t="s">
        <v>66</v>
      </c>
      <c r="E66" s="89">
        <v>177.54576</v>
      </c>
      <c r="F66" s="91">
        <v>29117.504639999999</v>
      </c>
      <c r="G66" s="92"/>
      <c r="H66" s="92"/>
      <c r="I66" s="92"/>
      <c r="J66" s="91">
        <v>29117.504639999999</v>
      </c>
      <c r="K66" s="92"/>
    </row>
    <row r="67" spans="1:12" x14ac:dyDescent="0.2">
      <c r="A67" s="112"/>
      <c r="B67" s="130" t="s">
        <v>12</v>
      </c>
      <c r="C67" s="131"/>
      <c r="D67" s="131"/>
      <c r="E67" s="131"/>
      <c r="F67" s="93">
        <v>164</v>
      </c>
      <c r="G67" s="93"/>
      <c r="H67" s="93"/>
      <c r="I67" s="93"/>
      <c r="J67" s="93">
        <v>164</v>
      </c>
      <c r="K67" s="94"/>
    </row>
    <row r="68" spans="1:12" ht="61.5" customHeight="1" x14ac:dyDescent="0.2">
      <c r="A68" s="112"/>
      <c r="B68" s="90" t="s">
        <v>209</v>
      </c>
      <c r="C68" s="89" t="s">
        <v>208</v>
      </c>
      <c r="D68" s="89" t="s">
        <v>66</v>
      </c>
      <c r="E68" s="89">
        <v>325.05742500000002</v>
      </c>
      <c r="F68" s="92">
        <v>19.503445500000002</v>
      </c>
      <c r="G68" s="92"/>
      <c r="H68" s="92"/>
      <c r="I68" s="92"/>
      <c r="J68" s="92">
        <v>19.503445500000002</v>
      </c>
      <c r="K68" s="92"/>
    </row>
    <row r="69" spans="1:12" x14ac:dyDescent="0.2">
      <c r="A69" s="112"/>
      <c r="B69" s="130" t="s">
        <v>12</v>
      </c>
      <c r="C69" s="131"/>
      <c r="D69" s="131"/>
      <c r="E69" s="131"/>
      <c r="F69" s="93">
        <v>0.06</v>
      </c>
      <c r="G69" s="93"/>
      <c r="H69" s="93"/>
      <c r="I69" s="93"/>
      <c r="J69" s="93">
        <v>0.06</v>
      </c>
      <c r="K69" s="94"/>
    </row>
    <row r="70" spans="1:12" ht="54.75" customHeight="1" x14ac:dyDescent="0.2">
      <c r="A70" s="112"/>
      <c r="B70" s="90" t="s">
        <v>211</v>
      </c>
      <c r="C70" s="89" t="s">
        <v>210</v>
      </c>
      <c r="D70" s="89" t="s">
        <v>66</v>
      </c>
      <c r="E70" s="89">
        <v>325.05742500000002</v>
      </c>
      <c r="F70" s="91">
        <v>4760.6835472440953</v>
      </c>
      <c r="G70" s="92"/>
      <c r="H70" s="92"/>
      <c r="I70" s="92"/>
      <c r="J70" s="91">
        <v>4760.6835472440953</v>
      </c>
      <c r="K70" s="92"/>
    </row>
    <row r="71" spans="1:12" x14ac:dyDescent="0.2">
      <c r="A71" s="112"/>
      <c r="B71" s="130" t="s">
        <v>12</v>
      </c>
      <c r="C71" s="131"/>
      <c r="D71" s="131"/>
      <c r="E71" s="131"/>
      <c r="F71" s="93">
        <v>14.645669291338583</v>
      </c>
      <c r="G71" s="93"/>
      <c r="H71" s="93"/>
      <c r="I71" s="93"/>
      <c r="J71" s="93">
        <v>14.645669291338583</v>
      </c>
      <c r="K71" s="94"/>
    </row>
    <row r="72" spans="1:12" ht="33.75" x14ac:dyDescent="0.2">
      <c r="A72" s="112"/>
      <c r="B72" s="90" t="s">
        <v>294</v>
      </c>
      <c r="C72" s="95" t="s">
        <v>118</v>
      </c>
      <c r="D72" s="89" t="s">
        <v>82</v>
      </c>
      <c r="E72" s="89">
        <v>1461.4985000000001</v>
      </c>
      <c r="F72" s="91">
        <v>14614.985000000001</v>
      </c>
      <c r="G72" s="92"/>
      <c r="H72" s="92"/>
      <c r="I72" s="92"/>
      <c r="J72" s="91">
        <v>14614.985000000001</v>
      </c>
      <c r="K72" s="92"/>
    </row>
    <row r="73" spans="1:12" x14ac:dyDescent="0.2">
      <c r="A73" s="112"/>
      <c r="B73" s="130" t="s">
        <v>12</v>
      </c>
      <c r="C73" s="131"/>
      <c r="D73" s="131"/>
      <c r="E73" s="131"/>
      <c r="F73" s="93">
        <v>10</v>
      </c>
      <c r="G73" s="93"/>
      <c r="H73" s="93"/>
      <c r="I73" s="93"/>
      <c r="J73" s="93">
        <v>10</v>
      </c>
      <c r="K73" s="94"/>
    </row>
    <row r="74" spans="1:12" ht="22.5" x14ac:dyDescent="0.2">
      <c r="A74" s="112"/>
      <c r="B74" s="96" t="s">
        <v>295</v>
      </c>
      <c r="C74" s="97" t="s">
        <v>296</v>
      </c>
      <c r="D74" s="89" t="s">
        <v>82</v>
      </c>
      <c r="E74" s="89">
        <v>17591.759999999998</v>
      </c>
      <c r="F74" s="91">
        <v>15128.913599999998</v>
      </c>
      <c r="G74" s="92"/>
      <c r="H74" s="92"/>
      <c r="I74" s="92"/>
      <c r="J74" s="91">
        <v>15128.913599999998</v>
      </c>
      <c r="K74" s="92"/>
    </row>
    <row r="75" spans="1:12" x14ac:dyDescent="0.2">
      <c r="A75" s="112"/>
      <c r="B75" s="130" t="s">
        <v>12</v>
      </c>
      <c r="C75" s="131"/>
      <c r="D75" s="131"/>
      <c r="E75" s="131"/>
      <c r="F75" s="93">
        <v>0.86</v>
      </c>
      <c r="G75" s="93"/>
      <c r="H75" s="93"/>
      <c r="I75" s="93"/>
      <c r="J75" s="93">
        <v>0.86</v>
      </c>
      <c r="K75" s="94"/>
    </row>
    <row r="76" spans="1:12" ht="45" x14ac:dyDescent="0.2">
      <c r="A76" s="112"/>
      <c r="B76" s="96" t="s">
        <v>297</v>
      </c>
      <c r="C76" s="97" t="s">
        <v>298</v>
      </c>
      <c r="D76" s="89" t="s">
        <v>82</v>
      </c>
      <c r="E76" s="89">
        <v>33320</v>
      </c>
      <c r="F76" s="91">
        <v>204918</v>
      </c>
      <c r="G76" s="92"/>
      <c r="H76" s="92"/>
      <c r="I76" s="92"/>
      <c r="J76" s="91">
        <v>204918</v>
      </c>
      <c r="K76" s="92"/>
    </row>
    <row r="77" spans="1:12" x14ac:dyDescent="0.2">
      <c r="A77" s="112"/>
      <c r="B77" s="130" t="s">
        <v>12</v>
      </c>
      <c r="C77" s="131"/>
      <c r="D77" s="131"/>
      <c r="E77" s="131"/>
      <c r="F77" s="93">
        <v>6.15</v>
      </c>
      <c r="G77" s="93"/>
      <c r="H77" s="93"/>
      <c r="I77" s="93"/>
      <c r="J77" s="93">
        <v>6.15</v>
      </c>
      <c r="K77" s="94"/>
    </row>
    <row r="78" spans="1:12" ht="45" x14ac:dyDescent="0.2">
      <c r="A78" s="112"/>
      <c r="B78" s="96" t="s">
        <v>299</v>
      </c>
      <c r="C78" s="97" t="s">
        <v>300</v>
      </c>
      <c r="D78" s="89" t="s">
        <v>66</v>
      </c>
      <c r="E78" s="89">
        <v>704.48</v>
      </c>
      <c r="F78" s="91">
        <v>33913.667200000004</v>
      </c>
      <c r="G78" s="92"/>
      <c r="H78" s="92"/>
      <c r="I78" s="92"/>
      <c r="J78" s="91">
        <v>33913.667200000004</v>
      </c>
      <c r="K78" s="92"/>
      <c r="L78" s="85"/>
    </row>
    <row r="79" spans="1:12" x14ac:dyDescent="0.2">
      <c r="A79" s="112"/>
      <c r="B79" s="130" t="s">
        <v>12</v>
      </c>
      <c r="C79" s="131"/>
      <c r="D79" s="131"/>
      <c r="E79" s="131"/>
      <c r="F79" s="93">
        <v>48.14</v>
      </c>
      <c r="G79" s="93"/>
      <c r="H79" s="93"/>
      <c r="I79" s="93"/>
      <c r="J79" s="93">
        <v>48.14</v>
      </c>
      <c r="K79" s="94"/>
    </row>
    <row r="80" spans="1:12" ht="45" x14ac:dyDescent="0.2">
      <c r="A80" s="112"/>
      <c r="B80" s="96" t="s">
        <v>301</v>
      </c>
      <c r="C80" s="97" t="s">
        <v>302</v>
      </c>
      <c r="D80" s="89" t="s">
        <v>82</v>
      </c>
      <c r="E80" s="89">
        <v>1596.2219598583233</v>
      </c>
      <c r="F80" s="87">
        <v>19234.474616292799</v>
      </c>
      <c r="G80" s="88"/>
      <c r="H80" s="88"/>
      <c r="I80" s="88"/>
      <c r="J80" s="87">
        <v>19234.474616292799</v>
      </c>
      <c r="K80" s="88"/>
    </row>
    <row r="81" spans="1:11" x14ac:dyDescent="0.2">
      <c r="A81" s="112"/>
      <c r="B81" s="117" t="s">
        <v>12</v>
      </c>
      <c r="C81" s="118"/>
      <c r="D81" s="118"/>
      <c r="E81" s="118"/>
      <c r="F81" s="15">
        <v>12.05</v>
      </c>
      <c r="G81" s="15"/>
      <c r="H81" s="15"/>
      <c r="I81" s="15"/>
      <c r="J81" s="15">
        <v>12.05</v>
      </c>
      <c r="K81" s="14"/>
    </row>
    <row r="82" spans="1:11" ht="33.75" x14ac:dyDescent="0.2">
      <c r="A82" s="112"/>
      <c r="B82" s="11" t="s">
        <v>303</v>
      </c>
      <c r="C82" s="10" t="s">
        <v>304</v>
      </c>
      <c r="D82" s="10" t="s">
        <v>305</v>
      </c>
      <c r="E82" s="10">
        <v>7200</v>
      </c>
      <c r="F82" s="17">
        <v>32112</v>
      </c>
      <c r="G82" s="12"/>
      <c r="H82" s="12"/>
      <c r="I82" s="12"/>
      <c r="J82" s="17">
        <v>32112</v>
      </c>
      <c r="K82" s="12"/>
    </row>
    <row r="83" spans="1:11" x14ac:dyDescent="0.2">
      <c r="A83" s="112"/>
      <c r="B83" s="117" t="s">
        <v>12</v>
      </c>
      <c r="C83" s="118"/>
      <c r="D83" s="118"/>
      <c r="E83" s="118"/>
      <c r="F83" s="15">
        <v>4.46</v>
      </c>
      <c r="G83" s="15"/>
      <c r="H83" s="15"/>
      <c r="I83" s="15"/>
      <c r="J83" s="15">
        <v>4.46</v>
      </c>
      <c r="K83" s="14"/>
    </row>
    <row r="84" spans="1:11" ht="33.75" x14ac:dyDescent="0.2">
      <c r="A84" s="112">
        <v>7</v>
      </c>
      <c r="B84" s="18" t="s">
        <v>61</v>
      </c>
      <c r="C84" s="63" t="s">
        <v>60</v>
      </c>
      <c r="D84" s="68" t="s">
        <v>62</v>
      </c>
      <c r="E84" s="19">
        <v>51.2</v>
      </c>
      <c r="F84" s="25">
        <v>88203.26400000001</v>
      </c>
      <c r="G84" s="25">
        <v>5032.4480000000003</v>
      </c>
      <c r="H84" s="25">
        <v>2933.76</v>
      </c>
      <c r="I84" s="25">
        <v>0</v>
      </c>
      <c r="J84" s="25">
        <v>80237.056000000011</v>
      </c>
      <c r="K84" s="25">
        <v>541.69600000000003</v>
      </c>
    </row>
    <row r="85" spans="1:11" x14ac:dyDescent="0.2">
      <c r="A85" s="112"/>
      <c r="B85" s="145"/>
      <c r="C85" s="146"/>
      <c r="D85" s="146"/>
      <c r="E85" s="147"/>
      <c r="F85" s="64">
        <v>1722.72</v>
      </c>
      <c r="G85" s="64">
        <v>98.29</v>
      </c>
      <c r="H85" s="64">
        <v>57.3</v>
      </c>
      <c r="I85" s="64">
        <v>0</v>
      </c>
      <c r="J85" s="64">
        <v>1567.13</v>
      </c>
      <c r="K85" s="64">
        <v>10.58</v>
      </c>
    </row>
    <row r="86" spans="1:11" ht="10.5" customHeight="1" x14ac:dyDescent="0.2">
      <c r="A86" s="112"/>
      <c r="B86" s="127" t="s">
        <v>63</v>
      </c>
      <c r="C86" s="128"/>
      <c r="D86" s="129"/>
      <c r="E86" s="16">
        <v>99</v>
      </c>
      <c r="F86" s="13">
        <v>4982.1235200000001</v>
      </c>
      <c r="G86" s="107"/>
      <c r="H86" s="108"/>
      <c r="I86" s="108"/>
      <c r="J86" s="108"/>
      <c r="K86" s="109"/>
    </row>
    <row r="87" spans="1:11" ht="11.25" customHeight="1" x14ac:dyDescent="0.2">
      <c r="A87" s="112"/>
      <c r="B87" s="142" t="s">
        <v>50</v>
      </c>
      <c r="C87" s="143"/>
      <c r="D87" s="144"/>
      <c r="E87" s="20">
        <v>60</v>
      </c>
      <c r="F87" s="13">
        <v>3019.4688000000001</v>
      </c>
      <c r="G87" s="122"/>
      <c r="H87" s="123"/>
      <c r="I87" s="123"/>
      <c r="J87" s="123"/>
      <c r="K87" s="124"/>
    </row>
    <row r="88" spans="1:11" x14ac:dyDescent="0.2">
      <c r="A88" s="112"/>
      <c r="B88" s="132" t="s">
        <v>35</v>
      </c>
      <c r="C88" s="133"/>
      <c r="D88" s="134"/>
      <c r="E88" s="22"/>
      <c r="F88" s="24">
        <v>186810.35264000003</v>
      </c>
      <c r="G88" s="23"/>
      <c r="H88" s="10"/>
      <c r="I88" s="10"/>
      <c r="J88" s="10"/>
      <c r="K88" s="10"/>
    </row>
    <row r="89" spans="1:11" x14ac:dyDescent="0.2">
      <c r="A89" s="112"/>
      <c r="B89" s="132" t="s">
        <v>57</v>
      </c>
      <c r="C89" s="133"/>
      <c r="D89" s="133"/>
      <c r="E89" s="134"/>
      <c r="F89" s="24"/>
      <c r="G89" s="23"/>
      <c r="H89" s="10"/>
      <c r="I89" s="10"/>
      <c r="J89" s="10"/>
      <c r="K89" s="10"/>
    </row>
    <row r="90" spans="1:11" ht="33.75" x14ac:dyDescent="0.2">
      <c r="A90" s="112"/>
      <c r="B90" s="11" t="s">
        <v>203</v>
      </c>
      <c r="C90" s="55" t="s">
        <v>213</v>
      </c>
      <c r="D90" s="10" t="s">
        <v>199</v>
      </c>
      <c r="E90" s="10">
        <v>52.224000000000004</v>
      </c>
      <c r="F90" s="17">
        <v>-80236.953600000008</v>
      </c>
      <c r="G90" s="12"/>
      <c r="H90" s="12"/>
      <c r="I90" s="12"/>
      <c r="J90" s="17">
        <v>-80236.953600000008</v>
      </c>
      <c r="K90" s="12"/>
    </row>
    <row r="91" spans="1:11" ht="12.75" customHeight="1" x14ac:dyDescent="0.2">
      <c r="A91" s="112"/>
      <c r="B91" s="117" t="s">
        <v>12</v>
      </c>
      <c r="C91" s="118"/>
      <c r="D91" s="118"/>
      <c r="E91" s="118"/>
      <c r="F91" s="15">
        <v>1536.4</v>
      </c>
      <c r="G91" s="15"/>
      <c r="H91" s="15"/>
      <c r="I91" s="15"/>
      <c r="J91" s="15">
        <v>1536.4</v>
      </c>
      <c r="K91" s="14"/>
    </row>
    <row r="92" spans="1:11" ht="11.25" customHeight="1" x14ac:dyDescent="0.2">
      <c r="A92" s="112"/>
      <c r="B92" s="11" t="s">
        <v>212</v>
      </c>
      <c r="C92" s="10" t="s">
        <v>64</v>
      </c>
      <c r="D92" s="10" t="s">
        <v>24</v>
      </c>
      <c r="E92" s="10">
        <v>52.224000000000004</v>
      </c>
      <c r="F92" s="17">
        <v>71047.096320000011</v>
      </c>
      <c r="G92" s="12"/>
      <c r="H92" s="12"/>
      <c r="I92" s="12"/>
      <c r="J92" s="17">
        <v>71047.096320000011</v>
      </c>
      <c r="K92" s="12"/>
    </row>
    <row r="93" spans="1:11" x14ac:dyDescent="0.2">
      <c r="A93" s="112"/>
      <c r="B93" s="119" t="s">
        <v>12</v>
      </c>
      <c r="C93" s="120"/>
      <c r="D93" s="120"/>
      <c r="E93" s="121"/>
      <c r="F93" s="15">
        <v>1360.43</v>
      </c>
      <c r="G93" s="15"/>
      <c r="H93" s="15"/>
      <c r="I93" s="15"/>
      <c r="J93" s="15">
        <v>1360.43</v>
      </c>
      <c r="K93" s="14"/>
    </row>
    <row r="94" spans="1:11" x14ac:dyDescent="0.2">
      <c r="A94" s="112"/>
      <c r="B94" s="11"/>
      <c r="C94" s="10" t="s">
        <v>65</v>
      </c>
      <c r="D94" s="10" t="s">
        <v>66</v>
      </c>
      <c r="E94" s="10">
        <v>102.4</v>
      </c>
      <c r="F94" s="17">
        <v>19558.400000000001</v>
      </c>
      <c r="G94" s="12"/>
      <c r="H94" s="12"/>
      <c r="I94" s="12"/>
      <c r="J94" s="17">
        <v>19558.400000000001</v>
      </c>
      <c r="K94" s="12"/>
    </row>
    <row r="95" spans="1:11" x14ac:dyDescent="0.2">
      <c r="A95" s="113"/>
      <c r="B95" s="119" t="s">
        <v>12</v>
      </c>
      <c r="C95" s="120"/>
      <c r="D95" s="120"/>
      <c r="E95" s="121"/>
      <c r="F95" s="15">
        <v>191</v>
      </c>
      <c r="G95" s="15"/>
      <c r="H95" s="15"/>
      <c r="I95" s="15"/>
      <c r="J95" s="15">
        <v>191</v>
      </c>
      <c r="K95" s="14"/>
    </row>
    <row r="96" spans="1:11" ht="56.25" x14ac:dyDescent="0.2">
      <c r="A96" s="111">
        <v>8</v>
      </c>
      <c r="B96" s="18" t="s">
        <v>67</v>
      </c>
      <c r="C96" s="63" t="s">
        <v>68</v>
      </c>
      <c r="D96" s="68" t="s">
        <v>69</v>
      </c>
      <c r="E96" s="19">
        <v>1312.3</v>
      </c>
      <c r="F96" s="25">
        <v>188052.59</v>
      </c>
      <c r="G96" s="25">
        <v>18897.12</v>
      </c>
      <c r="H96" s="25">
        <v>603.65800000000002</v>
      </c>
      <c r="I96" s="25">
        <v>0</v>
      </c>
      <c r="J96" s="25">
        <v>168551.81200000001</v>
      </c>
      <c r="K96" s="25">
        <v>2034.0650000000001</v>
      </c>
    </row>
    <row r="97" spans="1:11" x14ac:dyDescent="0.2">
      <c r="A97" s="112"/>
      <c r="B97" s="145"/>
      <c r="C97" s="146"/>
      <c r="D97" s="146"/>
      <c r="E97" s="147"/>
      <c r="F97" s="64">
        <v>143.30000000000001</v>
      </c>
      <c r="G97" s="64">
        <v>14.4</v>
      </c>
      <c r="H97" s="64">
        <v>0.46</v>
      </c>
      <c r="I97" s="64">
        <v>0</v>
      </c>
      <c r="J97" s="64">
        <v>128.44</v>
      </c>
      <c r="K97" s="64">
        <v>1.55</v>
      </c>
    </row>
    <row r="98" spans="1:11" x14ac:dyDescent="0.2">
      <c r="A98" s="112"/>
      <c r="B98" s="127" t="s">
        <v>55</v>
      </c>
      <c r="C98" s="128"/>
      <c r="D98" s="129"/>
      <c r="E98" s="16">
        <v>104</v>
      </c>
      <c r="F98" s="13">
        <v>19653.004799999999</v>
      </c>
      <c r="G98" s="107"/>
      <c r="H98" s="108"/>
      <c r="I98" s="108"/>
      <c r="J98" s="108"/>
      <c r="K98" s="109"/>
    </row>
    <row r="99" spans="1:11" x14ac:dyDescent="0.2">
      <c r="A99" s="112"/>
      <c r="B99" s="142" t="s">
        <v>56</v>
      </c>
      <c r="C99" s="143"/>
      <c r="D99" s="144"/>
      <c r="E99" s="20">
        <v>47</v>
      </c>
      <c r="F99" s="13">
        <v>8881.6463999999996</v>
      </c>
      <c r="G99" s="122"/>
      <c r="H99" s="123"/>
      <c r="I99" s="123"/>
      <c r="J99" s="123"/>
      <c r="K99" s="124"/>
    </row>
    <row r="100" spans="1:11" x14ac:dyDescent="0.2">
      <c r="A100" s="112"/>
      <c r="B100" s="132" t="s">
        <v>35</v>
      </c>
      <c r="C100" s="133"/>
      <c r="D100" s="134"/>
      <c r="E100" s="22"/>
      <c r="F100" s="24">
        <v>216587.24119999999</v>
      </c>
      <c r="G100" s="23"/>
      <c r="H100" s="10"/>
      <c r="I100" s="10"/>
      <c r="J100" s="10"/>
      <c r="K100" s="10"/>
    </row>
    <row r="101" spans="1:11" ht="45" x14ac:dyDescent="0.2">
      <c r="A101" s="112"/>
      <c r="B101" s="11" t="s">
        <v>217</v>
      </c>
      <c r="C101" s="10" t="s">
        <v>118</v>
      </c>
      <c r="D101" s="10" t="s">
        <v>66</v>
      </c>
      <c r="E101" s="10">
        <v>209.96799999999999</v>
      </c>
      <c r="F101" s="17">
        <v>2099.6799999999998</v>
      </c>
      <c r="G101" s="12"/>
      <c r="H101" s="12"/>
      <c r="I101" s="12"/>
      <c r="J101" s="17">
        <v>2099.6799999999998</v>
      </c>
      <c r="K101" s="12"/>
    </row>
    <row r="102" spans="1:11" x14ac:dyDescent="0.2">
      <c r="A102" s="112"/>
      <c r="B102" s="119" t="s">
        <v>12</v>
      </c>
      <c r="C102" s="120"/>
      <c r="D102" s="120"/>
      <c r="E102" s="121"/>
      <c r="F102" s="15">
        <v>10</v>
      </c>
      <c r="G102" s="15"/>
      <c r="H102" s="15"/>
      <c r="I102" s="15"/>
      <c r="J102" s="15">
        <v>10</v>
      </c>
      <c r="K102" s="14"/>
    </row>
    <row r="103" spans="1:11" ht="45" x14ac:dyDescent="0.2">
      <c r="A103" s="112"/>
      <c r="B103" s="11" t="s">
        <v>218</v>
      </c>
      <c r="C103" s="10" t="s">
        <v>214</v>
      </c>
      <c r="D103" s="10" t="s">
        <v>119</v>
      </c>
      <c r="E103" s="10">
        <v>2755.83</v>
      </c>
      <c r="F103" s="17">
        <v>85568.521500000003</v>
      </c>
      <c r="G103" s="12"/>
      <c r="H103" s="12"/>
      <c r="I103" s="12"/>
      <c r="J103" s="17">
        <v>85568.521500000003</v>
      </c>
      <c r="K103" s="12"/>
    </row>
    <row r="104" spans="1:11" x14ac:dyDescent="0.2">
      <c r="A104" s="112"/>
      <c r="B104" s="119" t="s">
        <v>12</v>
      </c>
      <c r="C104" s="120"/>
      <c r="D104" s="120"/>
      <c r="E104" s="121"/>
      <c r="F104" s="15">
        <v>31.05</v>
      </c>
      <c r="G104" s="15"/>
      <c r="H104" s="15"/>
      <c r="I104" s="15"/>
      <c r="J104" s="15">
        <v>31.05</v>
      </c>
      <c r="K104" s="14"/>
    </row>
    <row r="105" spans="1:11" ht="15" customHeight="1" x14ac:dyDescent="0.2">
      <c r="A105" s="112"/>
      <c r="B105" s="11" t="s">
        <v>219</v>
      </c>
      <c r="C105" s="10" t="s">
        <v>215</v>
      </c>
      <c r="D105" s="10" t="s">
        <v>119</v>
      </c>
      <c r="E105" s="10">
        <v>2755.83</v>
      </c>
      <c r="F105" s="17">
        <v>58010.2215</v>
      </c>
      <c r="G105" s="12"/>
      <c r="H105" s="12"/>
      <c r="I105" s="12"/>
      <c r="J105" s="17">
        <v>58010.2215</v>
      </c>
      <c r="K105" s="12"/>
    </row>
    <row r="106" spans="1:11" ht="11.25" customHeight="1" x14ac:dyDescent="0.2">
      <c r="A106" s="112"/>
      <c r="B106" s="119" t="s">
        <v>12</v>
      </c>
      <c r="C106" s="120"/>
      <c r="D106" s="120"/>
      <c r="E106" s="121"/>
      <c r="F106" s="15">
        <v>21.05</v>
      </c>
      <c r="G106" s="15"/>
      <c r="H106" s="15"/>
      <c r="I106" s="15"/>
      <c r="J106" s="15">
        <v>21.05</v>
      </c>
      <c r="K106" s="14"/>
    </row>
    <row r="107" spans="1:11" ht="45" x14ac:dyDescent="0.2">
      <c r="A107" s="113"/>
      <c r="B107" s="11" t="s">
        <v>220</v>
      </c>
      <c r="C107" s="10" t="s">
        <v>216</v>
      </c>
      <c r="D107" s="10" t="s">
        <v>119</v>
      </c>
      <c r="E107" s="10">
        <v>866.11800000000005</v>
      </c>
      <c r="F107" s="17">
        <v>22874.176380000001</v>
      </c>
      <c r="G107" s="12"/>
      <c r="H107" s="12"/>
      <c r="I107" s="12"/>
      <c r="J107" s="17">
        <v>22874.176380000001</v>
      </c>
      <c r="K107" s="12"/>
    </row>
    <row r="108" spans="1:11" x14ac:dyDescent="0.2">
      <c r="A108" s="111">
        <v>9</v>
      </c>
      <c r="B108" s="119" t="s">
        <v>12</v>
      </c>
      <c r="C108" s="120"/>
      <c r="D108" s="120"/>
      <c r="E108" s="121"/>
      <c r="F108" s="15">
        <v>26.41</v>
      </c>
      <c r="G108" s="15"/>
      <c r="H108" s="15"/>
      <c r="I108" s="15"/>
      <c r="J108" s="15">
        <v>26.41</v>
      </c>
      <c r="K108" s="14"/>
    </row>
    <row r="109" spans="1:11" ht="33.75" x14ac:dyDescent="0.2">
      <c r="A109" s="112"/>
      <c r="B109" s="18" t="s">
        <v>70</v>
      </c>
      <c r="C109" s="63" t="s">
        <v>71</v>
      </c>
      <c r="D109" s="68" t="s">
        <v>72</v>
      </c>
      <c r="E109" s="19">
        <v>39.200000000000003</v>
      </c>
      <c r="F109" s="25">
        <v>99165.416000000012</v>
      </c>
      <c r="G109" s="25">
        <v>7523.2640000000001</v>
      </c>
      <c r="H109" s="25">
        <v>43077.664000000004</v>
      </c>
      <c r="I109" s="25">
        <v>2172.8560000000002</v>
      </c>
      <c r="J109" s="25">
        <v>48564.488000000005</v>
      </c>
      <c r="K109" s="25">
        <v>829.47200000000009</v>
      </c>
    </row>
    <row r="110" spans="1:11" x14ac:dyDescent="0.2">
      <c r="A110" s="112"/>
      <c r="B110" s="145"/>
      <c r="C110" s="146"/>
      <c r="D110" s="146"/>
      <c r="E110" s="147"/>
      <c r="F110" s="64">
        <v>2529.73</v>
      </c>
      <c r="G110" s="64">
        <v>191.92</v>
      </c>
      <c r="H110" s="64">
        <v>1098.92</v>
      </c>
      <c r="I110" s="64">
        <v>55.43</v>
      </c>
      <c r="J110" s="64">
        <v>1238.8900000000001</v>
      </c>
      <c r="K110" s="64">
        <v>21.16</v>
      </c>
    </row>
    <row r="111" spans="1:11" ht="13.5" customHeight="1" x14ac:dyDescent="0.2">
      <c r="A111" s="112"/>
      <c r="B111" s="127" t="s">
        <v>73</v>
      </c>
      <c r="C111" s="128"/>
      <c r="D111" s="129"/>
      <c r="E111" s="16">
        <v>154</v>
      </c>
      <c r="F111" s="13">
        <v>14932.024800000001</v>
      </c>
      <c r="G111" s="107"/>
      <c r="H111" s="108"/>
      <c r="I111" s="108"/>
      <c r="J111" s="108"/>
      <c r="K111" s="109"/>
    </row>
    <row r="112" spans="1:11" ht="11.25" customHeight="1" x14ac:dyDescent="0.2">
      <c r="A112" s="112"/>
      <c r="B112" s="142" t="s">
        <v>74</v>
      </c>
      <c r="C112" s="143"/>
      <c r="D112" s="144"/>
      <c r="E112" s="20">
        <v>85</v>
      </c>
      <c r="F112" s="13">
        <v>8241.7020000000011</v>
      </c>
      <c r="G112" s="122"/>
      <c r="H112" s="123"/>
      <c r="I112" s="123"/>
      <c r="J112" s="123"/>
      <c r="K112" s="124"/>
    </row>
    <row r="113" spans="1:11" x14ac:dyDescent="0.2">
      <c r="A113" s="112"/>
      <c r="B113" s="132" t="s">
        <v>35</v>
      </c>
      <c r="C113" s="133"/>
      <c r="D113" s="134"/>
      <c r="E113" s="22"/>
      <c r="F113" s="24">
        <v>122339.14280000002</v>
      </c>
      <c r="G113" s="23"/>
      <c r="H113" s="10"/>
      <c r="I113" s="10"/>
      <c r="J113" s="10"/>
      <c r="K113" s="10"/>
    </row>
    <row r="114" spans="1:11" ht="13.5" customHeight="1" x14ac:dyDescent="0.2">
      <c r="A114" s="112"/>
      <c r="B114" s="11" t="s">
        <v>221</v>
      </c>
      <c r="C114" s="10" t="s">
        <v>222</v>
      </c>
      <c r="D114" s="10" t="s">
        <v>25</v>
      </c>
      <c r="E114" s="10">
        <v>2.8263199999999999</v>
      </c>
      <c r="F114" s="17">
        <v>48564.656559999996</v>
      </c>
      <c r="G114" s="12"/>
      <c r="H114" s="12"/>
      <c r="I114" s="12"/>
      <c r="J114" s="17">
        <v>48564.656559999996</v>
      </c>
      <c r="K114" s="12"/>
    </row>
    <row r="115" spans="1:11" ht="15" customHeight="1" x14ac:dyDescent="0.2">
      <c r="A115" s="112"/>
      <c r="B115" s="119" t="s">
        <v>12</v>
      </c>
      <c r="C115" s="120"/>
      <c r="D115" s="120"/>
      <c r="E115" s="121"/>
      <c r="F115" s="15">
        <v>17183</v>
      </c>
      <c r="G115" s="15"/>
      <c r="H115" s="15"/>
      <c r="I115" s="15"/>
      <c r="J115" s="15">
        <v>17183</v>
      </c>
      <c r="K115" s="14"/>
    </row>
    <row r="116" spans="1:11" ht="36.75" customHeight="1" x14ac:dyDescent="0.2">
      <c r="A116" s="112"/>
      <c r="B116" s="18" t="s">
        <v>75</v>
      </c>
      <c r="C116" s="63" t="s">
        <v>163</v>
      </c>
      <c r="D116" s="68" t="s">
        <v>76</v>
      </c>
      <c r="E116" s="19">
        <v>20.84</v>
      </c>
      <c r="F116" s="25">
        <v>205810.0048</v>
      </c>
      <c r="G116" s="25">
        <v>20043.078399999999</v>
      </c>
      <c r="H116" s="25">
        <v>487.23919999999998</v>
      </c>
      <c r="I116" s="25">
        <v>56.268000000000001</v>
      </c>
      <c r="J116" s="25">
        <v>185279.68719999999</v>
      </c>
      <c r="K116" s="25">
        <v>2349.71</v>
      </c>
    </row>
    <row r="117" spans="1:11" ht="20.25" customHeight="1" x14ac:dyDescent="0.2">
      <c r="A117" s="112"/>
      <c r="B117" s="145"/>
      <c r="C117" s="146"/>
      <c r="D117" s="146"/>
      <c r="E117" s="147"/>
      <c r="F117" s="64">
        <v>9875.7199999999993</v>
      </c>
      <c r="G117" s="64">
        <v>961.76</v>
      </c>
      <c r="H117" s="64">
        <v>23.38</v>
      </c>
      <c r="I117" s="64">
        <v>2.7</v>
      </c>
      <c r="J117" s="64">
        <v>8890.58</v>
      </c>
      <c r="K117" s="64">
        <v>112.75</v>
      </c>
    </row>
    <row r="118" spans="1:11" ht="20.25" customHeight="1" x14ac:dyDescent="0.2">
      <c r="A118" s="112"/>
      <c r="B118" s="127" t="s">
        <v>58</v>
      </c>
      <c r="C118" s="128"/>
      <c r="D118" s="129"/>
      <c r="E118" s="16">
        <v>119</v>
      </c>
      <c r="F118" s="13">
        <v>23918.222215999998</v>
      </c>
      <c r="G118" s="107"/>
      <c r="H118" s="108"/>
      <c r="I118" s="108"/>
      <c r="J118" s="108"/>
      <c r="K118" s="109"/>
    </row>
    <row r="119" spans="1:11" ht="20.25" customHeight="1" x14ac:dyDescent="0.2">
      <c r="A119" s="112"/>
      <c r="B119" s="142" t="s">
        <v>59</v>
      </c>
      <c r="C119" s="143"/>
      <c r="D119" s="144"/>
      <c r="E119" s="20">
        <v>55</v>
      </c>
      <c r="F119" s="13">
        <v>11054.640520000001</v>
      </c>
      <c r="G119" s="122"/>
      <c r="H119" s="123"/>
      <c r="I119" s="123"/>
      <c r="J119" s="123"/>
      <c r="K119" s="124"/>
    </row>
    <row r="120" spans="1:11" ht="13.5" customHeight="1" x14ac:dyDescent="0.2">
      <c r="A120" s="113"/>
      <c r="B120" s="132" t="s">
        <v>35</v>
      </c>
      <c r="C120" s="133"/>
      <c r="D120" s="134"/>
      <c r="E120" s="22"/>
      <c r="F120" s="24">
        <v>240782.86753599998</v>
      </c>
      <c r="G120" s="23"/>
      <c r="H120" s="10"/>
      <c r="I120" s="10"/>
      <c r="J120" s="10"/>
      <c r="K120" s="10"/>
    </row>
    <row r="121" spans="1:11" ht="45" x14ac:dyDescent="0.2">
      <c r="A121" s="111">
        <v>10</v>
      </c>
      <c r="B121" s="11" t="s">
        <v>226</v>
      </c>
      <c r="C121" s="10" t="s">
        <v>223</v>
      </c>
      <c r="D121" s="10" t="s">
        <v>25</v>
      </c>
      <c r="E121" s="10">
        <v>8.3360000000000004E-2</v>
      </c>
      <c r="F121" s="17">
        <v>706.476</v>
      </c>
      <c r="G121" s="12"/>
      <c r="H121" s="12"/>
      <c r="I121" s="12"/>
      <c r="J121" s="17">
        <v>706.476</v>
      </c>
      <c r="K121" s="12"/>
    </row>
    <row r="122" spans="1:11" ht="12.75" customHeight="1" x14ac:dyDescent="0.2">
      <c r="A122" s="112"/>
      <c r="B122" s="119" t="s">
        <v>12</v>
      </c>
      <c r="C122" s="120"/>
      <c r="D122" s="120"/>
      <c r="E122" s="121"/>
      <c r="F122" s="15">
        <v>8475</v>
      </c>
      <c r="G122" s="15"/>
      <c r="H122" s="15"/>
      <c r="I122" s="15"/>
      <c r="J122" s="15">
        <v>8475</v>
      </c>
      <c r="K122" s="14"/>
    </row>
    <row r="123" spans="1:11" ht="51.75" customHeight="1" x14ac:dyDescent="0.2">
      <c r="A123" s="112"/>
      <c r="B123" s="11" t="s">
        <v>227</v>
      </c>
      <c r="C123" s="10" t="s">
        <v>224</v>
      </c>
      <c r="D123" s="10" t="s">
        <v>25</v>
      </c>
      <c r="E123" s="10">
        <v>0.25008000000000002</v>
      </c>
      <c r="F123" s="17">
        <v>2048.1552000000001</v>
      </c>
      <c r="G123" s="12"/>
      <c r="H123" s="12"/>
      <c r="I123" s="12"/>
      <c r="J123" s="17">
        <v>2048.1552000000001</v>
      </c>
      <c r="K123" s="12"/>
    </row>
    <row r="124" spans="1:11" x14ac:dyDescent="0.2">
      <c r="A124" s="112"/>
      <c r="B124" s="119" t="s">
        <v>12</v>
      </c>
      <c r="C124" s="120"/>
      <c r="D124" s="120"/>
      <c r="E124" s="121"/>
      <c r="F124" s="15">
        <v>8190</v>
      </c>
      <c r="G124" s="15"/>
      <c r="H124" s="15"/>
      <c r="I124" s="15"/>
      <c r="J124" s="15">
        <v>8190</v>
      </c>
      <c r="K124" s="14"/>
    </row>
    <row r="125" spans="1:11" ht="45" x14ac:dyDescent="0.2">
      <c r="A125" s="112"/>
      <c r="B125" s="11" t="s">
        <v>228</v>
      </c>
      <c r="C125" s="10" t="s">
        <v>225</v>
      </c>
      <c r="D125" s="10" t="s">
        <v>25</v>
      </c>
      <c r="E125" s="10">
        <v>16.296880000000002</v>
      </c>
      <c r="F125" s="17">
        <v>182525.05600000001</v>
      </c>
      <c r="G125" s="12"/>
      <c r="H125" s="12"/>
      <c r="I125" s="12"/>
      <c r="J125" s="17">
        <v>182525.05600000001</v>
      </c>
      <c r="K125" s="12"/>
    </row>
    <row r="126" spans="1:11" x14ac:dyDescent="0.2">
      <c r="A126" s="112"/>
      <c r="B126" s="119" t="s">
        <v>12</v>
      </c>
      <c r="C126" s="120"/>
      <c r="D126" s="120"/>
      <c r="E126" s="121"/>
      <c r="F126" s="15">
        <v>11200</v>
      </c>
      <c r="G126" s="15"/>
      <c r="H126" s="15"/>
      <c r="I126" s="15"/>
      <c r="J126" s="15">
        <v>11200</v>
      </c>
      <c r="K126" s="14"/>
    </row>
    <row r="127" spans="1:11" ht="38.25" customHeight="1" x14ac:dyDescent="0.2">
      <c r="A127" s="112"/>
      <c r="B127" s="18" t="s">
        <v>77</v>
      </c>
      <c r="C127" s="63" t="s">
        <v>78</v>
      </c>
      <c r="D127" s="68" t="s">
        <v>79</v>
      </c>
      <c r="E127" s="19">
        <v>112</v>
      </c>
      <c r="F127" s="25">
        <v>2190.7199999999998</v>
      </c>
      <c r="G127" s="25">
        <v>1467.2</v>
      </c>
      <c r="H127" s="25">
        <v>265.44</v>
      </c>
      <c r="I127" s="25">
        <v>0</v>
      </c>
      <c r="J127" s="25">
        <v>458.08</v>
      </c>
      <c r="K127" s="25">
        <v>163.52000000000001</v>
      </c>
    </row>
    <row r="128" spans="1:11" ht="11.25" customHeight="1" x14ac:dyDescent="0.2">
      <c r="A128" s="112">
        <v>11</v>
      </c>
      <c r="B128" s="145"/>
      <c r="C128" s="146"/>
      <c r="D128" s="146"/>
      <c r="E128" s="147"/>
      <c r="F128" s="64">
        <v>19.559999999999999</v>
      </c>
      <c r="G128" s="64">
        <v>13.1</v>
      </c>
      <c r="H128" s="64">
        <v>2.37</v>
      </c>
      <c r="I128" s="64">
        <v>0</v>
      </c>
      <c r="J128" s="64">
        <v>4.09</v>
      </c>
      <c r="K128" s="64">
        <v>1.46</v>
      </c>
    </row>
    <row r="129" spans="1:11" x14ac:dyDescent="0.2">
      <c r="A129" s="112"/>
      <c r="B129" s="127" t="s">
        <v>80</v>
      </c>
      <c r="C129" s="128"/>
      <c r="D129" s="129"/>
      <c r="E129" s="16">
        <v>127</v>
      </c>
      <c r="F129" s="13">
        <v>1863.3440000000001</v>
      </c>
      <c r="G129" s="107"/>
      <c r="H129" s="108"/>
      <c r="I129" s="108"/>
      <c r="J129" s="108"/>
      <c r="K129" s="109"/>
    </row>
    <row r="130" spans="1:11" x14ac:dyDescent="0.2">
      <c r="A130" s="112"/>
      <c r="B130" s="142" t="s">
        <v>81</v>
      </c>
      <c r="C130" s="143"/>
      <c r="D130" s="144"/>
      <c r="E130" s="20">
        <v>71</v>
      </c>
      <c r="F130" s="13">
        <v>1041.712</v>
      </c>
      <c r="G130" s="122"/>
      <c r="H130" s="123"/>
      <c r="I130" s="123"/>
      <c r="J130" s="123"/>
      <c r="K130" s="124"/>
    </row>
    <row r="131" spans="1:11" x14ac:dyDescent="0.2">
      <c r="A131" s="112"/>
      <c r="B131" s="132" t="s">
        <v>35</v>
      </c>
      <c r="C131" s="133"/>
      <c r="D131" s="134"/>
      <c r="E131" s="22"/>
      <c r="F131" s="24">
        <v>7186.8159999999998</v>
      </c>
      <c r="G131" s="23"/>
      <c r="H131" s="10"/>
      <c r="I131" s="10"/>
      <c r="J131" s="10"/>
      <c r="K131" s="10"/>
    </row>
    <row r="132" spans="1:11" ht="11.25" customHeight="1" x14ac:dyDescent="0.2">
      <c r="A132" s="112"/>
      <c r="B132" s="132" t="s">
        <v>57</v>
      </c>
      <c r="C132" s="133"/>
      <c r="D132" s="133"/>
      <c r="E132" s="134"/>
      <c r="F132" s="24"/>
      <c r="G132" s="23"/>
      <c r="H132" s="10"/>
      <c r="I132" s="10"/>
      <c r="J132" s="10"/>
      <c r="K132" s="10"/>
    </row>
    <row r="133" spans="1:11" ht="11.25" customHeight="1" x14ac:dyDescent="0.2">
      <c r="A133" s="112"/>
      <c r="B133" s="11" t="s">
        <v>229</v>
      </c>
      <c r="C133" s="10" t="s">
        <v>230</v>
      </c>
      <c r="D133" s="10" t="s">
        <v>82</v>
      </c>
      <c r="E133" s="10">
        <v>112</v>
      </c>
      <c r="F133" s="17">
        <v>2091.04</v>
      </c>
      <c r="G133" s="12"/>
      <c r="H133" s="12"/>
      <c r="I133" s="12"/>
      <c r="J133" s="17">
        <v>2091.04</v>
      </c>
      <c r="K133" s="12"/>
    </row>
    <row r="134" spans="1:11" ht="12.75" customHeight="1" x14ac:dyDescent="0.2">
      <c r="A134" s="112"/>
      <c r="B134" s="119" t="s">
        <v>12</v>
      </c>
      <c r="C134" s="120"/>
      <c r="D134" s="120"/>
      <c r="E134" s="121"/>
      <c r="F134" s="15">
        <v>18.670000000000002</v>
      </c>
      <c r="G134" s="15"/>
      <c r="H134" s="15"/>
      <c r="I134" s="15"/>
      <c r="J134" s="15">
        <v>18.670000000000002</v>
      </c>
      <c r="K134" s="14"/>
    </row>
    <row r="135" spans="1:11" ht="56.25" x14ac:dyDescent="0.2">
      <c r="A135" s="112"/>
      <c r="B135" s="18" t="s">
        <v>85</v>
      </c>
      <c r="C135" s="63" t="s">
        <v>83</v>
      </c>
      <c r="D135" s="68" t="s">
        <v>84</v>
      </c>
      <c r="E135" s="19">
        <v>1.72</v>
      </c>
      <c r="F135" s="25">
        <v>21793.948</v>
      </c>
      <c r="G135" s="25">
        <v>3136.5919999999996</v>
      </c>
      <c r="H135" s="25">
        <v>5312.3231999999998</v>
      </c>
      <c r="I135" s="25">
        <v>63.519599999999997</v>
      </c>
      <c r="J135" s="25">
        <v>13345.032799999999</v>
      </c>
      <c r="K135" s="25">
        <v>333.68</v>
      </c>
    </row>
    <row r="136" spans="1:11" x14ac:dyDescent="0.2">
      <c r="A136" s="112"/>
      <c r="B136" s="145"/>
      <c r="C136" s="146"/>
      <c r="D136" s="146"/>
      <c r="E136" s="147"/>
      <c r="F136" s="64">
        <v>12670.9</v>
      </c>
      <c r="G136" s="64">
        <v>1823.6</v>
      </c>
      <c r="H136" s="64">
        <v>3088.56</v>
      </c>
      <c r="I136" s="64">
        <v>36.93</v>
      </c>
      <c r="J136" s="64">
        <v>7758.74</v>
      </c>
      <c r="K136" s="64">
        <v>194</v>
      </c>
    </row>
    <row r="137" spans="1:11" x14ac:dyDescent="0.2">
      <c r="A137" s="112"/>
      <c r="B137" s="127" t="s">
        <v>89</v>
      </c>
      <c r="C137" s="128"/>
      <c r="D137" s="129"/>
      <c r="E137" s="16">
        <v>66</v>
      </c>
      <c r="F137" s="13">
        <v>2112.073656</v>
      </c>
      <c r="G137" s="107"/>
      <c r="H137" s="108"/>
      <c r="I137" s="108"/>
      <c r="J137" s="108"/>
      <c r="K137" s="109"/>
    </row>
    <row r="138" spans="1:11" x14ac:dyDescent="0.2">
      <c r="A138" s="113"/>
      <c r="B138" s="142" t="s">
        <v>90</v>
      </c>
      <c r="C138" s="143"/>
      <c r="D138" s="144"/>
      <c r="E138" s="20">
        <v>65</v>
      </c>
      <c r="F138" s="13">
        <v>2080.0725400000001</v>
      </c>
      <c r="G138" s="122"/>
      <c r="H138" s="123"/>
      <c r="I138" s="123"/>
      <c r="J138" s="123"/>
      <c r="K138" s="124"/>
    </row>
    <row r="139" spans="1:11" x14ac:dyDescent="0.2">
      <c r="A139" s="111">
        <v>12</v>
      </c>
      <c r="B139" s="132" t="s">
        <v>35</v>
      </c>
      <c r="C139" s="133"/>
      <c r="D139" s="134"/>
      <c r="E139" s="22"/>
      <c r="F139" s="24">
        <v>25986.094196000002</v>
      </c>
      <c r="G139" s="23"/>
      <c r="H139" s="10"/>
      <c r="I139" s="10"/>
      <c r="J139" s="10"/>
      <c r="K139" s="10"/>
    </row>
    <row r="140" spans="1:11" ht="45" x14ac:dyDescent="0.2">
      <c r="A140" s="112"/>
      <c r="B140" s="11" t="s">
        <v>231</v>
      </c>
      <c r="C140" s="10" t="s">
        <v>232</v>
      </c>
      <c r="D140" s="10" t="s">
        <v>25</v>
      </c>
      <c r="E140" s="10">
        <v>0.87141599999999997</v>
      </c>
      <c r="F140" s="17">
        <v>5177.8580162400003</v>
      </c>
      <c r="G140" s="12"/>
      <c r="H140" s="12"/>
      <c r="I140" s="12"/>
      <c r="J140" s="17">
        <v>5177.8580162400003</v>
      </c>
      <c r="K140" s="12"/>
    </row>
    <row r="141" spans="1:11" x14ac:dyDescent="0.2">
      <c r="A141" s="112"/>
      <c r="B141" s="119" t="s">
        <v>12</v>
      </c>
      <c r="C141" s="120"/>
      <c r="D141" s="120"/>
      <c r="E141" s="121"/>
      <c r="F141" s="15">
        <v>5941.89</v>
      </c>
      <c r="G141" s="15"/>
      <c r="H141" s="15"/>
      <c r="I141" s="15"/>
      <c r="J141" s="15">
        <v>5941.89</v>
      </c>
      <c r="K141" s="14"/>
    </row>
    <row r="142" spans="1:11" ht="27" customHeight="1" x14ac:dyDescent="0.2">
      <c r="A142" s="112"/>
      <c r="B142" s="11" t="s">
        <v>287</v>
      </c>
      <c r="C142" s="10" t="s">
        <v>288</v>
      </c>
      <c r="D142" s="10" t="s">
        <v>26</v>
      </c>
      <c r="E142" s="10">
        <v>21</v>
      </c>
      <c r="F142" s="17">
        <v>409.53307086614171</v>
      </c>
      <c r="G142" s="12"/>
      <c r="H142" s="12"/>
      <c r="I142" s="12"/>
      <c r="J142" s="17">
        <v>409.53307086614171</v>
      </c>
      <c r="K142" s="12"/>
    </row>
    <row r="143" spans="1:11" x14ac:dyDescent="0.2">
      <c r="A143" s="112"/>
      <c r="B143" s="119" t="s">
        <v>12</v>
      </c>
      <c r="C143" s="120"/>
      <c r="D143" s="120"/>
      <c r="E143" s="121"/>
      <c r="F143" s="15">
        <v>19.501574803149605</v>
      </c>
      <c r="G143" s="15"/>
      <c r="H143" s="15"/>
      <c r="I143" s="15"/>
      <c r="J143" s="15">
        <v>19.501574803149605</v>
      </c>
      <c r="K143" s="14"/>
    </row>
    <row r="144" spans="1:11" ht="33.75" x14ac:dyDescent="0.2">
      <c r="A144" s="112"/>
      <c r="B144" s="11" t="s">
        <v>290</v>
      </c>
      <c r="C144" s="10" t="s">
        <v>289</v>
      </c>
      <c r="D144" s="10" t="s">
        <v>25</v>
      </c>
      <c r="E144" s="10">
        <v>0.74591999999999992</v>
      </c>
      <c r="F144" s="17">
        <v>4438.2239999999993</v>
      </c>
      <c r="G144" s="12"/>
      <c r="H144" s="12"/>
      <c r="I144" s="12"/>
      <c r="J144" s="17">
        <v>4438.2239999999993</v>
      </c>
      <c r="K144" s="12"/>
    </row>
    <row r="145" spans="1:11" x14ac:dyDescent="0.2">
      <c r="A145" s="112"/>
      <c r="B145" s="119" t="s">
        <v>12</v>
      </c>
      <c r="C145" s="120"/>
      <c r="D145" s="120"/>
      <c r="E145" s="121"/>
      <c r="F145" s="15">
        <v>5950</v>
      </c>
      <c r="G145" s="15"/>
      <c r="H145" s="15"/>
      <c r="I145" s="15"/>
      <c r="J145" s="15">
        <v>5950</v>
      </c>
      <c r="K145" s="14"/>
    </row>
    <row r="146" spans="1:11" ht="28.5" customHeight="1" x14ac:dyDescent="0.2">
      <c r="A146" s="113"/>
      <c r="B146" s="11" t="s">
        <v>292</v>
      </c>
      <c r="C146" s="10" t="s">
        <v>291</v>
      </c>
      <c r="D146" s="10" t="s">
        <v>25</v>
      </c>
      <c r="E146" s="10">
        <v>0.24</v>
      </c>
      <c r="F146" s="17">
        <v>1285.0393700787401</v>
      </c>
      <c r="G146" s="12"/>
      <c r="H146" s="12"/>
      <c r="I146" s="12"/>
      <c r="J146" s="17">
        <v>1285.0393700787401</v>
      </c>
      <c r="K146" s="12"/>
    </row>
    <row r="147" spans="1:11" ht="13.5" customHeight="1" x14ac:dyDescent="0.2">
      <c r="A147" s="111">
        <v>13</v>
      </c>
      <c r="B147" s="119" t="s">
        <v>12</v>
      </c>
      <c r="C147" s="120"/>
      <c r="D147" s="120"/>
      <c r="E147" s="121"/>
      <c r="F147" s="15">
        <v>5354.3307086614177</v>
      </c>
      <c r="G147" s="15"/>
      <c r="H147" s="15"/>
      <c r="I147" s="15"/>
      <c r="J147" s="15">
        <v>5354.3307086614177</v>
      </c>
      <c r="K147" s="14"/>
    </row>
    <row r="148" spans="1:11" ht="26.25" customHeight="1" x14ac:dyDescent="0.2">
      <c r="A148" s="112"/>
      <c r="B148" s="18" t="s">
        <v>86</v>
      </c>
      <c r="C148" s="63" t="s">
        <v>87</v>
      </c>
      <c r="D148" s="68" t="s">
        <v>88</v>
      </c>
      <c r="E148" s="19">
        <v>1.8</v>
      </c>
      <c r="F148" s="25">
        <v>483.66</v>
      </c>
      <c r="G148" s="25">
        <v>101.79</v>
      </c>
      <c r="H148" s="25">
        <v>16.974</v>
      </c>
      <c r="I148" s="25">
        <v>0.18</v>
      </c>
      <c r="J148" s="25">
        <v>364.89600000000002</v>
      </c>
      <c r="K148" s="25">
        <v>9.5579999999999998</v>
      </c>
    </row>
    <row r="149" spans="1:11" ht="12" customHeight="1" x14ac:dyDescent="0.2">
      <c r="A149" s="112"/>
      <c r="B149" s="145"/>
      <c r="C149" s="146"/>
      <c r="D149" s="146"/>
      <c r="E149" s="147"/>
      <c r="F149" s="64">
        <v>268.7</v>
      </c>
      <c r="G149" s="64">
        <v>56.55</v>
      </c>
      <c r="H149" s="64">
        <v>9.43</v>
      </c>
      <c r="I149" s="64">
        <v>0.1</v>
      </c>
      <c r="J149" s="64">
        <v>202.72</v>
      </c>
      <c r="K149" s="64">
        <v>5.31</v>
      </c>
    </row>
    <row r="150" spans="1:11" ht="14.25" customHeight="1" x14ac:dyDescent="0.2">
      <c r="A150" s="112"/>
      <c r="B150" s="127" t="s">
        <v>42</v>
      </c>
      <c r="C150" s="128"/>
      <c r="D150" s="129"/>
      <c r="E150" s="16">
        <v>89</v>
      </c>
      <c r="F150" s="13">
        <v>90.753299999999996</v>
      </c>
      <c r="G150" s="107"/>
      <c r="H150" s="108"/>
      <c r="I150" s="108"/>
      <c r="J150" s="108"/>
      <c r="K150" s="109"/>
    </row>
    <row r="151" spans="1:11" ht="13.5" customHeight="1" x14ac:dyDescent="0.2">
      <c r="A151" s="112"/>
      <c r="B151" s="142" t="s">
        <v>50</v>
      </c>
      <c r="C151" s="143"/>
      <c r="D151" s="144"/>
      <c r="E151" s="20">
        <v>60</v>
      </c>
      <c r="F151" s="13">
        <v>61.181999999999995</v>
      </c>
      <c r="G151" s="122"/>
      <c r="H151" s="123"/>
      <c r="I151" s="123"/>
      <c r="J151" s="123"/>
      <c r="K151" s="124"/>
    </row>
    <row r="152" spans="1:11" x14ac:dyDescent="0.2">
      <c r="A152" s="112"/>
      <c r="B152" s="132" t="s">
        <v>35</v>
      </c>
      <c r="C152" s="133"/>
      <c r="D152" s="134"/>
      <c r="E152" s="22"/>
      <c r="F152" s="24">
        <v>635.59529999999995</v>
      </c>
      <c r="G152" s="23"/>
      <c r="H152" s="10"/>
      <c r="I152" s="10"/>
      <c r="J152" s="10"/>
      <c r="K152" s="10"/>
    </row>
    <row r="153" spans="1:11" ht="45" x14ac:dyDescent="0.2">
      <c r="A153" s="112"/>
      <c r="B153" s="11" t="s">
        <v>233</v>
      </c>
      <c r="C153" s="10" t="s">
        <v>235</v>
      </c>
      <c r="D153" s="10" t="s">
        <v>25</v>
      </c>
      <c r="E153" s="10">
        <v>2.1600000000000001E-2</v>
      </c>
      <c r="F153" s="17">
        <v>337.392</v>
      </c>
      <c r="G153" s="12"/>
      <c r="H153" s="12"/>
      <c r="I153" s="12"/>
      <c r="J153" s="17">
        <v>337.392</v>
      </c>
      <c r="K153" s="12"/>
    </row>
    <row r="154" spans="1:11" x14ac:dyDescent="0.2">
      <c r="A154" s="112"/>
      <c r="B154" s="119" t="s">
        <v>12</v>
      </c>
      <c r="C154" s="120"/>
      <c r="D154" s="120"/>
      <c r="E154" s="121"/>
      <c r="F154" s="15">
        <v>15620</v>
      </c>
      <c r="G154" s="15"/>
      <c r="H154" s="15"/>
      <c r="I154" s="15"/>
      <c r="J154" s="15">
        <v>15620</v>
      </c>
      <c r="K154" s="14"/>
    </row>
    <row r="155" spans="1:11" ht="15" customHeight="1" x14ac:dyDescent="0.2">
      <c r="A155" s="112"/>
      <c r="B155" s="11" t="s">
        <v>234</v>
      </c>
      <c r="C155" s="10" t="s">
        <v>236</v>
      </c>
      <c r="D155" s="10" t="s">
        <v>25</v>
      </c>
      <c r="E155" s="10">
        <v>3.6000000000000003E-3</v>
      </c>
      <c r="F155" s="17">
        <v>27.504000000000001</v>
      </c>
      <c r="G155" s="12"/>
      <c r="H155" s="12"/>
      <c r="I155" s="12"/>
      <c r="J155" s="17">
        <v>27.504000000000001</v>
      </c>
      <c r="K155" s="12"/>
    </row>
    <row r="156" spans="1:11" ht="14.25" customHeight="1" x14ac:dyDescent="0.2">
      <c r="A156" s="112"/>
      <c r="B156" s="119" t="s">
        <v>12</v>
      </c>
      <c r="C156" s="120"/>
      <c r="D156" s="120"/>
      <c r="E156" s="121"/>
      <c r="F156" s="15">
        <v>7640</v>
      </c>
      <c r="G156" s="15"/>
      <c r="H156" s="15"/>
      <c r="I156" s="15"/>
      <c r="J156" s="15">
        <v>7640</v>
      </c>
      <c r="K156" s="14"/>
    </row>
    <row r="157" spans="1:11" ht="32.25" customHeight="1" x14ac:dyDescent="0.2">
      <c r="A157" s="112"/>
      <c r="B157" s="18" t="s">
        <v>91</v>
      </c>
      <c r="C157" s="67" t="s">
        <v>92</v>
      </c>
      <c r="D157" s="68" t="s">
        <v>88</v>
      </c>
      <c r="E157" s="19">
        <v>1.8</v>
      </c>
      <c r="F157" s="25">
        <v>580.03200000000004</v>
      </c>
      <c r="G157" s="25">
        <v>62.532000000000004</v>
      </c>
      <c r="H157" s="25">
        <v>11.196</v>
      </c>
      <c r="I157" s="25">
        <v>0.18</v>
      </c>
      <c r="J157" s="25">
        <v>506.30399999999997</v>
      </c>
      <c r="K157" s="25">
        <v>6.8940000000000001</v>
      </c>
    </row>
    <row r="158" spans="1:11" ht="14.25" customHeight="1" x14ac:dyDescent="0.2">
      <c r="A158" s="112"/>
      <c r="B158" s="145"/>
      <c r="C158" s="146"/>
      <c r="D158" s="146"/>
      <c r="E158" s="147"/>
      <c r="F158" s="64">
        <v>322.24</v>
      </c>
      <c r="G158" s="64">
        <v>34.74</v>
      </c>
      <c r="H158" s="64">
        <v>6.22</v>
      </c>
      <c r="I158" s="64">
        <v>0.1</v>
      </c>
      <c r="J158" s="64">
        <v>281.27999999999997</v>
      </c>
      <c r="K158" s="64">
        <v>3.83</v>
      </c>
    </row>
    <row r="159" spans="1:11" ht="15" customHeight="1" x14ac:dyDescent="0.2">
      <c r="A159" s="113"/>
      <c r="B159" s="127" t="s">
        <v>42</v>
      </c>
      <c r="C159" s="128"/>
      <c r="D159" s="129"/>
      <c r="E159" s="16">
        <v>89</v>
      </c>
      <c r="F159" s="13">
        <v>55.813680000000005</v>
      </c>
      <c r="G159" s="107"/>
      <c r="H159" s="108"/>
      <c r="I159" s="108"/>
      <c r="J159" s="108"/>
      <c r="K159" s="109"/>
    </row>
    <row r="160" spans="1:11" ht="11.25" customHeight="1" x14ac:dyDescent="0.2">
      <c r="A160" s="111">
        <v>14</v>
      </c>
      <c r="B160" s="142" t="s">
        <v>50</v>
      </c>
      <c r="C160" s="143"/>
      <c r="D160" s="144"/>
      <c r="E160" s="20">
        <v>60</v>
      </c>
      <c r="F160" s="13">
        <v>37.627200000000002</v>
      </c>
      <c r="G160" s="122"/>
      <c r="H160" s="123"/>
      <c r="I160" s="123"/>
      <c r="J160" s="123"/>
      <c r="K160" s="124"/>
    </row>
    <row r="161" spans="1:11" x14ac:dyDescent="0.2">
      <c r="A161" s="112"/>
      <c r="B161" s="132" t="s">
        <v>35</v>
      </c>
      <c r="C161" s="133"/>
      <c r="D161" s="134"/>
      <c r="E161" s="22"/>
      <c r="F161" s="24">
        <v>673.47288000000003</v>
      </c>
      <c r="G161" s="23"/>
      <c r="H161" s="10"/>
      <c r="I161" s="10"/>
      <c r="J161" s="10"/>
      <c r="K161" s="10"/>
    </row>
    <row r="162" spans="1:11" ht="45" x14ac:dyDescent="0.2">
      <c r="A162" s="112"/>
      <c r="B162" s="11" t="s">
        <v>237</v>
      </c>
      <c r="C162" s="10" t="s">
        <v>53</v>
      </c>
      <c r="D162" s="10" t="s">
        <v>25</v>
      </c>
      <c r="E162" s="10">
        <v>6.8400000000000002E-2</v>
      </c>
      <c r="F162" s="17">
        <v>979.00030800000013</v>
      </c>
      <c r="G162" s="12"/>
      <c r="H162" s="12"/>
      <c r="I162" s="12"/>
      <c r="J162" s="17">
        <v>979.00030800000013</v>
      </c>
      <c r="K162" s="12"/>
    </row>
    <row r="163" spans="1:11" x14ac:dyDescent="0.2">
      <c r="A163" s="112"/>
      <c r="B163" s="119" t="s">
        <v>12</v>
      </c>
      <c r="C163" s="120"/>
      <c r="D163" s="120"/>
      <c r="E163" s="121"/>
      <c r="F163" s="15">
        <v>14312.87</v>
      </c>
      <c r="G163" s="15"/>
      <c r="H163" s="15"/>
      <c r="I163" s="15"/>
      <c r="J163" s="15">
        <v>14312.87</v>
      </c>
      <c r="K163" s="14"/>
    </row>
    <row r="164" spans="1:11" ht="45" x14ac:dyDescent="0.2">
      <c r="A164" s="112"/>
      <c r="B164" s="11" t="s">
        <v>238</v>
      </c>
      <c r="C164" s="10" t="s">
        <v>51</v>
      </c>
      <c r="D164" s="10" t="s">
        <v>25</v>
      </c>
      <c r="E164" s="10">
        <v>5.0400000000000002E-3</v>
      </c>
      <c r="F164" s="17">
        <v>33.601680000000002</v>
      </c>
      <c r="G164" s="12"/>
      <c r="H164" s="12"/>
      <c r="I164" s="12"/>
      <c r="J164" s="17">
        <v>33.601680000000002</v>
      </c>
      <c r="K164" s="12"/>
    </row>
    <row r="165" spans="1:11" x14ac:dyDescent="0.2">
      <c r="A165" s="112"/>
      <c r="B165" s="119" t="s">
        <v>12</v>
      </c>
      <c r="C165" s="120"/>
      <c r="D165" s="120"/>
      <c r="E165" s="121"/>
      <c r="F165" s="15">
        <v>6667</v>
      </c>
      <c r="G165" s="15"/>
      <c r="H165" s="15"/>
      <c r="I165" s="15"/>
      <c r="J165" s="15">
        <v>6667</v>
      </c>
      <c r="K165" s="14"/>
    </row>
    <row r="166" spans="1:11" ht="33.75" x14ac:dyDescent="0.2">
      <c r="A166" s="112"/>
      <c r="B166" s="18" t="s">
        <v>93</v>
      </c>
      <c r="C166" s="63" t="s">
        <v>94</v>
      </c>
      <c r="D166" s="68" t="s">
        <v>95</v>
      </c>
      <c r="E166" s="19">
        <v>1.72</v>
      </c>
      <c r="F166" s="25">
        <v>1114.7836</v>
      </c>
      <c r="G166" s="25">
        <v>745.17280000000005</v>
      </c>
      <c r="H166" s="25">
        <v>228.62239999999997</v>
      </c>
      <c r="I166" s="25">
        <v>2.7864</v>
      </c>
      <c r="J166" s="25">
        <v>140.98839999999998</v>
      </c>
      <c r="K166" s="25">
        <v>87.358800000000002</v>
      </c>
    </row>
    <row r="167" spans="1:11" x14ac:dyDescent="0.2">
      <c r="A167" s="112"/>
      <c r="B167" s="145"/>
      <c r="C167" s="146"/>
      <c r="D167" s="146"/>
      <c r="E167" s="147"/>
      <c r="F167" s="64">
        <v>648.13</v>
      </c>
      <c r="G167" s="64">
        <v>433.24</v>
      </c>
      <c r="H167" s="64">
        <v>132.91999999999999</v>
      </c>
      <c r="I167" s="64">
        <v>1.62</v>
      </c>
      <c r="J167" s="64">
        <v>81.97</v>
      </c>
      <c r="K167" s="64">
        <v>50.79</v>
      </c>
    </row>
    <row r="168" spans="1:11" x14ac:dyDescent="0.2">
      <c r="A168" s="113"/>
      <c r="B168" s="127" t="s">
        <v>42</v>
      </c>
      <c r="C168" s="128"/>
      <c r="D168" s="129"/>
      <c r="E168" s="16">
        <v>89</v>
      </c>
      <c r="F168" s="13">
        <v>665.68368800000007</v>
      </c>
      <c r="G168" s="107"/>
      <c r="H168" s="108"/>
      <c r="I168" s="108"/>
      <c r="J168" s="108"/>
      <c r="K168" s="109"/>
    </row>
    <row r="169" spans="1:11" x14ac:dyDescent="0.2">
      <c r="A169" s="111">
        <v>15</v>
      </c>
      <c r="B169" s="142" t="s">
        <v>43</v>
      </c>
      <c r="C169" s="143"/>
      <c r="D169" s="144"/>
      <c r="E169" s="20">
        <v>72</v>
      </c>
      <c r="F169" s="13">
        <v>538.53062399999999</v>
      </c>
      <c r="G169" s="122"/>
      <c r="H169" s="123"/>
      <c r="I169" s="123"/>
      <c r="J169" s="123"/>
      <c r="K169" s="124"/>
    </row>
    <row r="170" spans="1:11" x14ac:dyDescent="0.2">
      <c r="A170" s="112"/>
      <c r="B170" s="132" t="s">
        <v>35</v>
      </c>
      <c r="C170" s="133"/>
      <c r="D170" s="134"/>
      <c r="E170" s="22"/>
      <c r="F170" s="24">
        <v>2318.9979119999998</v>
      </c>
      <c r="G170" s="23"/>
      <c r="H170" s="10"/>
      <c r="I170" s="10"/>
      <c r="J170" s="10"/>
      <c r="K170" s="10"/>
    </row>
    <row r="171" spans="1:11" ht="45" x14ac:dyDescent="0.2">
      <c r="A171" s="112"/>
      <c r="B171" s="11" t="s">
        <v>249</v>
      </c>
      <c r="C171" s="10" t="s">
        <v>239</v>
      </c>
      <c r="D171" s="10" t="s">
        <v>25</v>
      </c>
      <c r="E171" s="10">
        <v>1.7200000000000001E-4</v>
      </c>
      <c r="F171" s="17">
        <v>6.5188000000000006</v>
      </c>
      <c r="G171" s="12"/>
      <c r="H171" s="12"/>
      <c r="I171" s="12"/>
      <c r="J171" s="17">
        <v>6.5188000000000006</v>
      </c>
      <c r="K171" s="12"/>
    </row>
    <row r="172" spans="1:11" x14ac:dyDescent="0.2">
      <c r="A172" s="112"/>
      <c r="B172" s="119" t="s">
        <v>12</v>
      </c>
      <c r="C172" s="120"/>
      <c r="D172" s="120"/>
      <c r="E172" s="121"/>
      <c r="F172" s="15">
        <v>37900</v>
      </c>
      <c r="G172" s="15"/>
      <c r="H172" s="15"/>
      <c r="I172" s="15"/>
      <c r="J172" s="15">
        <v>37900</v>
      </c>
      <c r="K172" s="14"/>
    </row>
    <row r="173" spans="1:11" ht="45" x14ac:dyDescent="0.2">
      <c r="A173" s="112"/>
      <c r="B173" s="11" t="s">
        <v>250</v>
      </c>
      <c r="C173" s="10" t="s">
        <v>240</v>
      </c>
      <c r="D173" s="10" t="s">
        <v>24</v>
      </c>
      <c r="E173" s="10">
        <v>2.58</v>
      </c>
      <c r="F173" s="17">
        <v>16.047599999999999</v>
      </c>
      <c r="G173" s="12"/>
      <c r="H173" s="12"/>
      <c r="I173" s="12"/>
      <c r="J173" s="17">
        <v>16.047599999999999</v>
      </c>
      <c r="K173" s="12"/>
    </row>
    <row r="174" spans="1:11" x14ac:dyDescent="0.2">
      <c r="A174" s="112"/>
      <c r="B174" s="119" t="s">
        <v>12</v>
      </c>
      <c r="C174" s="120"/>
      <c r="D174" s="120"/>
      <c r="E174" s="121"/>
      <c r="F174" s="15">
        <v>6.22</v>
      </c>
      <c r="G174" s="15"/>
      <c r="H174" s="15"/>
      <c r="I174" s="15"/>
      <c r="J174" s="15">
        <v>6.22</v>
      </c>
      <c r="K174" s="14"/>
    </row>
    <row r="175" spans="1:11" ht="45" x14ac:dyDescent="0.2">
      <c r="A175" s="112"/>
      <c r="B175" s="11" t="s">
        <v>251</v>
      </c>
      <c r="C175" s="10" t="s">
        <v>241</v>
      </c>
      <c r="D175" s="10" t="s">
        <v>25</v>
      </c>
      <c r="E175" s="10">
        <v>5.1600000000000001E-5</v>
      </c>
      <c r="F175" s="12">
        <v>0.22988832000000001</v>
      </c>
      <c r="G175" s="12"/>
      <c r="H175" s="12"/>
      <c r="I175" s="12"/>
      <c r="J175" s="12">
        <v>0.22988832000000001</v>
      </c>
      <c r="K175" s="12"/>
    </row>
    <row r="176" spans="1:11" x14ac:dyDescent="0.2">
      <c r="A176" s="112"/>
      <c r="B176" s="119" t="s">
        <v>12</v>
      </c>
      <c r="C176" s="120"/>
      <c r="D176" s="120"/>
      <c r="E176" s="121"/>
      <c r="F176" s="15">
        <v>4455.2</v>
      </c>
      <c r="G176" s="15"/>
      <c r="H176" s="15"/>
      <c r="I176" s="15"/>
      <c r="J176" s="15">
        <v>4455.2</v>
      </c>
      <c r="K176" s="14"/>
    </row>
    <row r="177" spans="1:11" ht="45" x14ac:dyDescent="0.2">
      <c r="A177" s="113"/>
      <c r="B177" s="11" t="s">
        <v>252</v>
      </c>
      <c r="C177" s="10" t="s">
        <v>242</v>
      </c>
      <c r="D177" s="10" t="s">
        <v>25</v>
      </c>
      <c r="E177" s="10">
        <v>3.3368E-3</v>
      </c>
      <c r="F177" s="12">
        <v>16.417055999999999</v>
      </c>
      <c r="G177" s="12"/>
      <c r="H177" s="12"/>
      <c r="I177" s="12"/>
      <c r="J177" s="12">
        <v>16.417055999999999</v>
      </c>
      <c r="K177" s="12"/>
    </row>
    <row r="178" spans="1:11" x14ac:dyDescent="0.2">
      <c r="A178" s="111">
        <v>16</v>
      </c>
      <c r="B178" s="119" t="s">
        <v>12</v>
      </c>
      <c r="C178" s="120"/>
      <c r="D178" s="120"/>
      <c r="E178" s="121"/>
      <c r="F178" s="15">
        <v>4920</v>
      </c>
      <c r="G178" s="15"/>
      <c r="H178" s="15"/>
      <c r="I178" s="15"/>
      <c r="J178" s="15">
        <v>4920</v>
      </c>
      <c r="K178" s="14"/>
    </row>
    <row r="179" spans="1:11" ht="45" x14ac:dyDescent="0.2">
      <c r="A179" s="112"/>
      <c r="B179" s="11" t="s">
        <v>253</v>
      </c>
      <c r="C179" s="10" t="s">
        <v>243</v>
      </c>
      <c r="D179" s="10" t="s">
        <v>25</v>
      </c>
      <c r="E179" s="10">
        <v>2.408E-3</v>
      </c>
      <c r="F179" s="12">
        <v>25.883592</v>
      </c>
      <c r="G179" s="12"/>
      <c r="H179" s="12"/>
      <c r="I179" s="12"/>
      <c r="J179" s="12">
        <v>25.883592</v>
      </c>
      <c r="K179" s="12"/>
    </row>
    <row r="180" spans="1:11" x14ac:dyDescent="0.2">
      <c r="A180" s="112"/>
      <c r="B180" s="119" t="s">
        <v>12</v>
      </c>
      <c r="C180" s="120"/>
      <c r="D180" s="120"/>
      <c r="E180" s="121"/>
      <c r="F180" s="15">
        <v>10749</v>
      </c>
      <c r="G180" s="15"/>
      <c r="H180" s="15"/>
      <c r="I180" s="15"/>
      <c r="J180" s="15">
        <v>10749</v>
      </c>
      <c r="K180" s="14"/>
    </row>
    <row r="181" spans="1:11" ht="45" x14ac:dyDescent="0.2">
      <c r="A181" s="112"/>
      <c r="B181" s="11" t="s">
        <v>254</v>
      </c>
      <c r="C181" s="10" t="s">
        <v>244</v>
      </c>
      <c r="D181" s="10" t="s">
        <v>25</v>
      </c>
      <c r="E181" s="10">
        <v>5.6759999999999996E-3</v>
      </c>
      <c r="F181" s="12">
        <v>51.311039999999998</v>
      </c>
      <c r="G181" s="12"/>
      <c r="H181" s="12"/>
      <c r="I181" s="12"/>
      <c r="J181" s="12">
        <v>51.311039999999998</v>
      </c>
      <c r="K181" s="12"/>
    </row>
    <row r="182" spans="1:11" x14ac:dyDescent="0.2">
      <c r="A182" s="112"/>
      <c r="B182" s="119" t="s">
        <v>12</v>
      </c>
      <c r="C182" s="120"/>
      <c r="D182" s="120"/>
      <c r="E182" s="121"/>
      <c r="F182" s="15">
        <v>9040</v>
      </c>
      <c r="G182" s="15"/>
      <c r="H182" s="15"/>
      <c r="I182" s="15"/>
      <c r="J182" s="15">
        <v>9040</v>
      </c>
      <c r="K182" s="14"/>
    </row>
    <row r="183" spans="1:11" ht="45" x14ac:dyDescent="0.2">
      <c r="A183" s="112"/>
      <c r="B183" s="11" t="s">
        <v>255</v>
      </c>
      <c r="C183" s="10" t="s">
        <v>245</v>
      </c>
      <c r="D183" s="10" t="s">
        <v>25</v>
      </c>
      <c r="E183" s="10">
        <v>1.7200000000000001E-5</v>
      </c>
      <c r="F183" s="12">
        <v>0.20602160000000003</v>
      </c>
      <c r="G183" s="12"/>
      <c r="H183" s="12"/>
      <c r="I183" s="12"/>
      <c r="J183" s="12">
        <v>0.20602160000000003</v>
      </c>
      <c r="K183" s="12"/>
    </row>
    <row r="184" spans="1:11" x14ac:dyDescent="0.2">
      <c r="A184" s="112"/>
      <c r="B184" s="119" t="s">
        <v>12</v>
      </c>
      <c r="C184" s="120"/>
      <c r="D184" s="120"/>
      <c r="E184" s="121"/>
      <c r="F184" s="15">
        <v>11978</v>
      </c>
      <c r="G184" s="15"/>
      <c r="H184" s="15"/>
      <c r="I184" s="15"/>
      <c r="J184" s="15">
        <v>11978</v>
      </c>
      <c r="K184" s="14"/>
    </row>
    <row r="185" spans="1:11" ht="54.75" customHeight="1" x14ac:dyDescent="0.2">
      <c r="A185" s="112"/>
      <c r="B185" s="11" t="s">
        <v>256</v>
      </c>
      <c r="C185" s="10" t="s">
        <v>246</v>
      </c>
      <c r="D185" s="10" t="s">
        <v>257</v>
      </c>
      <c r="E185" s="10">
        <v>0.77400000000000002</v>
      </c>
      <c r="F185" s="12">
        <v>4.71366</v>
      </c>
      <c r="G185" s="12"/>
      <c r="H185" s="12"/>
      <c r="I185" s="12"/>
      <c r="J185" s="12">
        <v>4.71366</v>
      </c>
      <c r="K185" s="12"/>
    </row>
    <row r="186" spans="1:11" ht="11.25" customHeight="1" x14ac:dyDescent="0.2">
      <c r="A186" s="112"/>
      <c r="B186" s="119" t="s">
        <v>12</v>
      </c>
      <c r="C186" s="120"/>
      <c r="D186" s="120"/>
      <c r="E186" s="121"/>
      <c r="F186" s="15">
        <v>6.09</v>
      </c>
      <c r="G186" s="15"/>
      <c r="H186" s="15"/>
      <c r="I186" s="15"/>
      <c r="J186" s="15">
        <v>6.09</v>
      </c>
      <c r="K186" s="14"/>
    </row>
    <row r="187" spans="1:11" ht="45" x14ac:dyDescent="0.2">
      <c r="A187" s="112"/>
      <c r="B187" s="11" t="s">
        <v>258</v>
      </c>
      <c r="C187" s="10" t="s">
        <v>247</v>
      </c>
      <c r="D187" s="10" t="s">
        <v>25</v>
      </c>
      <c r="E187" s="10">
        <v>1.0319999999999999E-3</v>
      </c>
      <c r="F187" s="12">
        <v>9.7214399999999994</v>
      </c>
      <c r="G187" s="12"/>
      <c r="H187" s="12"/>
      <c r="I187" s="12"/>
      <c r="J187" s="12">
        <v>9.7214399999999994</v>
      </c>
      <c r="K187" s="12"/>
    </row>
    <row r="188" spans="1:11" x14ac:dyDescent="0.2">
      <c r="A188" s="112"/>
      <c r="B188" s="119" t="s">
        <v>12</v>
      </c>
      <c r="C188" s="120"/>
      <c r="D188" s="120"/>
      <c r="E188" s="121"/>
      <c r="F188" s="15">
        <v>9420</v>
      </c>
      <c r="G188" s="15"/>
      <c r="H188" s="15"/>
      <c r="I188" s="15"/>
      <c r="J188" s="15">
        <v>9420</v>
      </c>
      <c r="K188" s="14"/>
    </row>
    <row r="189" spans="1:11" ht="12.75" customHeight="1" x14ac:dyDescent="0.2">
      <c r="A189" s="112"/>
      <c r="B189" s="11" t="s">
        <v>233</v>
      </c>
      <c r="C189" s="10" t="s">
        <v>235</v>
      </c>
      <c r="D189" s="10" t="s">
        <v>25</v>
      </c>
      <c r="E189" s="10">
        <v>5.3319999999999995E-4</v>
      </c>
      <c r="F189" s="12">
        <v>8.3285839999999993</v>
      </c>
      <c r="G189" s="12"/>
      <c r="H189" s="12"/>
      <c r="I189" s="12"/>
      <c r="J189" s="12">
        <v>8.3285839999999993</v>
      </c>
      <c r="K189" s="12"/>
    </row>
    <row r="190" spans="1:11" ht="12.75" customHeight="1" x14ac:dyDescent="0.2">
      <c r="A190" s="112"/>
      <c r="B190" s="119" t="s">
        <v>12</v>
      </c>
      <c r="C190" s="120"/>
      <c r="D190" s="120"/>
      <c r="E190" s="121"/>
      <c r="F190" s="15">
        <v>15620</v>
      </c>
      <c r="G190" s="15"/>
      <c r="H190" s="15"/>
      <c r="I190" s="15"/>
      <c r="J190" s="15">
        <v>15620</v>
      </c>
      <c r="K190" s="14"/>
    </row>
    <row r="191" spans="1:11" ht="12.75" customHeight="1" x14ac:dyDescent="0.2">
      <c r="A191" s="112"/>
      <c r="B191" s="11" t="s">
        <v>260</v>
      </c>
      <c r="C191" s="10" t="s">
        <v>248</v>
      </c>
      <c r="D191" s="10" t="s">
        <v>259</v>
      </c>
      <c r="E191" s="10">
        <v>3.2164000000000005E-2</v>
      </c>
      <c r="F191" s="12">
        <v>1.6155977200000002</v>
      </c>
      <c r="G191" s="12"/>
      <c r="H191" s="12"/>
      <c r="I191" s="12"/>
      <c r="J191" s="12">
        <v>1.6155977200000002</v>
      </c>
      <c r="K191" s="12"/>
    </row>
    <row r="192" spans="1:11" ht="35.25" customHeight="1" x14ac:dyDescent="0.2">
      <c r="A192" s="112"/>
      <c r="B192" s="119" t="s">
        <v>12</v>
      </c>
      <c r="C192" s="120"/>
      <c r="D192" s="120"/>
      <c r="E192" s="121"/>
      <c r="F192" s="15">
        <v>50.23</v>
      </c>
      <c r="G192" s="15"/>
      <c r="H192" s="15"/>
      <c r="I192" s="15"/>
      <c r="J192" s="15">
        <v>50.23</v>
      </c>
      <c r="K192" s="14"/>
    </row>
    <row r="193" spans="1:11" ht="12.75" customHeight="1" x14ac:dyDescent="0.2">
      <c r="A193" s="112"/>
      <c r="B193" s="18" t="s">
        <v>102</v>
      </c>
      <c r="C193" s="63" t="s">
        <v>96</v>
      </c>
      <c r="D193" s="68" t="s">
        <v>97</v>
      </c>
      <c r="E193" s="19">
        <v>0.53800000000000003</v>
      </c>
      <c r="F193" s="25">
        <v>1375.4346600000001</v>
      </c>
      <c r="G193" s="25">
        <v>338.26749999999998</v>
      </c>
      <c r="H193" s="25">
        <v>1037.16716</v>
      </c>
      <c r="I193" s="25">
        <v>124.55776000000002</v>
      </c>
      <c r="J193" s="25">
        <v>0</v>
      </c>
      <c r="K193" s="25">
        <v>41.813360000000003</v>
      </c>
    </row>
    <row r="194" spans="1:11" ht="12.75" customHeight="1" x14ac:dyDescent="0.2">
      <c r="A194" s="112"/>
      <c r="B194" s="145"/>
      <c r="C194" s="146"/>
      <c r="D194" s="146"/>
      <c r="E194" s="147"/>
      <c r="F194" s="64">
        <v>2556.5700000000002</v>
      </c>
      <c r="G194" s="64">
        <v>628.75</v>
      </c>
      <c r="H194" s="64">
        <v>1927.82</v>
      </c>
      <c r="I194" s="64">
        <v>231.52</v>
      </c>
      <c r="J194" s="64">
        <v>0</v>
      </c>
      <c r="K194" s="64">
        <v>77.72</v>
      </c>
    </row>
    <row r="195" spans="1:11" ht="12.75" customHeight="1" x14ac:dyDescent="0.2">
      <c r="A195" s="112"/>
      <c r="B195" s="127" t="s">
        <v>98</v>
      </c>
      <c r="C195" s="128"/>
      <c r="D195" s="129"/>
      <c r="E195" s="16">
        <v>114</v>
      </c>
      <c r="F195" s="13">
        <v>527.62079640000002</v>
      </c>
      <c r="G195" s="107"/>
      <c r="H195" s="108"/>
      <c r="I195" s="108"/>
      <c r="J195" s="108"/>
      <c r="K195" s="109"/>
    </row>
    <row r="196" spans="1:11" ht="12.75" customHeight="1" x14ac:dyDescent="0.2">
      <c r="A196" s="112"/>
      <c r="B196" s="142" t="s">
        <v>99</v>
      </c>
      <c r="C196" s="143"/>
      <c r="D196" s="144"/>
      <c r="E196" s="20">
        <v>60</v>
      </c>
      <c r="F196" s="13">
        <v>277.69515600000005</v>
      </c>
      <c r="G196" s="122"/>
      <c r="H196" s="123"/>
      <c r="I196" s="123"/>
      <c r="J196" s="123"/>
      <c r="K196" s="124"/>
    </row>
    <row r="197" spans="1:11" ht="14.25" customHeight="1" x14ac:dyDescent="0.2">
      <c r="A197" s="112"/>
      <c r="B197" s="132" t="s">
        <v>35</v>
      </c>
      <c r="C197" s="133"/>
      <c r="D197" s="134"/>
      <c r="E197" s="22"/>
      <c r="F197" s="24">
        <v>2180.7506124000001</v>
      </c>
      <c r="G197" s="23"/>
      <c r="H197" s="10"/>
      <c r="I197" s="10"/>
      <c r="J197" s="10"/>
      <c r="K197" s="10"/>
    </row>
    <row r="198" spans="1:11" ht="33.75" x14ac:dyDescent="0.2">
      <c r="A198" s="112"/>
      <c r="B198" s="18" t="s">
        <v>103</v>
      </c>
      <c r="C198" s="63" t="s">
        <v>100</v>
      </c>
      <c r="D198" s="68" t="s">
        <v>97</v>
      </c>
      <c r="E198" s="19">
        <v>0.80600000000000005</v>
      </c>
      <c r="F198" s="25">
        <v>480.64198000000005</v>
      </c>
      <c r="G198" s="25">
        <v>116.52342</v>
      </c>
      <c r="H198" s="25">
        <v>364.11856</v>
      </c>
      <c r="I198" s="25">
        <v>47.562060000000002</v>
      </c>
      <c r="J198" s="25">
        <v>0</v>
      </c>
      <c r="K198" s="25">
        <v>14.806220000000001</v>
      </c>
    </row>
    <row r="199" spans="1:11" x14ac:dyDescent="0.2">
      <c r="A199" s="112"/>
      <c r="B199" s="145"/>
      <c r="C199" s="146"/>
      <c r="D199" s="146"/>
      <c r="E199" s="147"/>
      <c r="F199" s="64">
        <v>596.33000000000004</v>
      </c>
      <c r="G199" s="64">
        <v>144.57</v>
      </c>
      <c r="H199" s="64">
        <v>451.76</v>
      </c>
      <c r="I199" s="64">
        <v>59.01</v>
      </c>
      <c r="J199" s="64">
        <v>0</v>
      </c>
      <c r="K199" s="64">
        <v>18.37</v>
      </c>
    </row>
    <row r="200" spans="1:11" x14ac:dyDescent="0.2">
      <c r="A200" s="112"/>
      <c r="B200" s="127" t="s">
        <v>98</v>
      </c>
      <c r="C200" s="128"/>
      <c r="D200" s="129"/>
      <c r="E200" s="16">
        <v>114</v>
      </c>
      <c r="F200" s="13">
        <v>187.05744720000001</v>
      </c>
      <c r="G200" s="107"/>
      <c r="H200" s="108"/>
      <c r="I200" s="108"/>
      <c r="J200" s="108"/>
      <c r="K200" s="109"/>
    </row>
    <row r="201" spans="1:11" x14ac:dyDescent="0.2">
      <c r="A201" s="112"/>
      <c r="B201" s="142" t="s">
        <v>99</v>
      </c>
      <c r="C201" s="143"/>
      <c r="D201" s="144"/>
      <c r="E201" s="20">
        <v>60</v>
      </c>
      <c r="F201" s="13">
        <v>98.451288000000005</v>
      </c>
      <c r="G201" s="122"/>
      <c r="H201" s="123"/>
      <c r="I201" s="123"/>
      <c r="J201" s="123"/>
      <c r="K201" s="124"/>
    </row>
    <row r="202" spans="1:11" x14ac:dyDescent="0.2">
      <c r="A202" s="112"/>
      <c r="B202" s="132" t="s">
        <v>35</v>
      </c>
      <c r="C202" s="133"/>
      <c r="D202" s="134"/>
      <c r="E202" s="22"/>
      <c r="F202" s="24">
        <v>766.15071520000004</v>
      </c>
      <c r="G202" s="23"/>
      <c r="H202" s="10"/>
      <c r="I202" s="10"/>
      <c r="J202" s="10"/>
      <c r="K202" s="10"/>
    </row>
    <row r="203" spans="1:11" ht="45" x14ac:dyDescent="0.2">
      <c r="A203" s="112"/>
      <c r="B203" s="18" t="s">
        <v>101</v>
      </c>
      <c r="C203" s="63" t="s">
        <v>272</v>
      </c>
      <c r="D203" s="68" t="s">
        <v>104</v>
      </c>
      <c r="E203" s="19">
        <v>16.14</v>
      </c>
      <c r="F203" s="25">
        <v>11366.1108</v>
      </c>
      <c r="G203" s="25">
        <v>1041.5142000000001</v>
      </c>
      <c r="H203" s="25">
        <v>1393.0434</v>
      </c>
      <c r="I203" s="25">
        <v>149.1336</v>
      </c>
      <c r="J203" s="25">
        <v>8931.5532000000003</v>
      </c>
      <c r="K203" s="25">
        <v>124.27800000000001</v>
      </c>
    </row>
    <row r="204" spans="1:11" x14ac:dyDescent="0.2">
      <c r="A204" s="113"/>
      <c r="B204" s="145"/>
      <c r="C204" s="146"/>
      <c r="D204" s="146"/>
      <c r="E204" s="147"/>
      <c r="F204" s="64">
        <v>704.22</v>
      </c>
      <c r="G204" s="64">
        <v>64.53</v>
      </c>
      <c r="H204" s="64">
        <v>86.31</v>
      </c>
      <c r="I204" s="64">
        <v>9.24</v>
      </c>
      <c r="J204" s="64">
        <v>553.38</v>
      </c>
      <c r="K204" s="64">
        <v>7.7</v>
      </c>
    </row>
    <row r="205" spans="1:11" x14ac:dyDescent="0.2">
      <c r="A205" s="111">
        <v>17</v>
      </c>
      <c r="B205" s="127" t="s">
        <v>105</v>
      </c>
      <c r="C205" s="128"/>
      <c r="D205" s="129"/>
      <c r="E205" s="16">
        <v>122</v>
      </c>
      <c r="F205" s="13">
        <v>1452.5903160000003</v>
      </c>
      <c r="G205" s="107"/>
      <c r="H205" s="108"/>
      <c r="I205" s="108"/>
      <c r="J205" s="108"/>
      <c r="K205" s="109"/>
    </row>
    <row r="206" spans="1:11" x14ac:dyDescent="0.2">
      <c r="A206" s="112"/>
      <c r="B206" s="142" t="s">
        <v>106</v>
      </c>
      <c r="C206" s="143"/>
      <c r="D206" s="144"/>
      <c r="E206" s="20">
        <v>64</v>
      </c>
      <c r="F206" s="13">
        <v>762.01459200000011</v>
      </c>
      <c r="G206" s="122"/>
      <c r="H206" s="123"/>
      <c r="I206" s="123"/>
      <c r="J206" s="123"/>
      <c r="K206" s="124"/>
    </row>
    <row r="207" spans="1:11" x14ac:dyDescent="0.2">
      <c r="A207" s="112"/>
      <c r="B207" s="132" t="s">
        <v>35</v>
      </c>
      <c r="C207" s="133"/>
      <c r="D207" s="134"/>
      <c r="E207" s="22"/>
      <c r="F207" s="24">
        <v>22346.091467999999</v>
      </c>
      <c r="G207" s="23"/>
      <c r="H207" s="10"/>
      <c r="I207" s="10"/>
      <c r="J207" s="10"/>
      <c r="K207" s="10"/>
    </row>
    <row r="208" spans="1:11" ht="45" x14ac:dyDescent="0.2">
      <c r="A208" s="112"/>
      <c r="B208" s="11" t="s">
        <v>261</v>
      </c>
      <c r="C208" s="69" t="s">
        <v>107</v>
      </c>
      <c r="D208" s="10" t="s">
        <v>24</v>
      </c>
      <c r="E208" s="10">
        <v>80.861400000000003</v>
      </c>
      <c r="F208" s="17">
        <v>8765.3757600000008</v>
      </c>
      <c r="G208" s="12"/>
      <c r="H208" s="12"/>
      <c r="I208" s="12"/>
      <c r="J208" s="17">
        <v>8765.3757600000008</v>
      </c>
      <c r="K208" s="12"/>
    </row>
    <row r="209" spans="1:11" x14ac:dyDescent="0.2">
      <c r="A209" s="113"/>
      <c r="B209" s="119" t="s">
        <v>12</v>
      </c>
      <c r="C209" s="120"/>
      <c r="D209" s="120"/>
      <c r="E209" s="121"/>
      <c r="F209" s="15">
        <v>108.4</v>
      </c>
      <c r="G209" s="15"/>
      <c r="H209" s="15"/>
      <c r="I209" s="15"/>
      <c r="J209" s="15">
        <v>108.4</v>
      </c>
      <c r="K209" s="14"/>
    </row>
    <row r="210" spans="1:11" ht="45" x14ac:dyDescent="0.2">
      <c r="A210" s="111">
        <v>18</v>
      </c>
      <c r="B210" s="11" t="s">
        <v>262</v>
      </c>
      <c r="C210" s="69" t="s">
        <v>31</v>
      </c>
      <c r="D210" s="10" t="s">
        <v>24</v>
      </c>
      <c r="E210" s="10">
        <v>3.5508000000000002</v>
      </c>
      <c r="F210" s="17">
        <v>8.6639520000000001</v>
      </c>
      <c r="G210" s="12"/>
      <c r="H210" s="12"/>
      <c r="I210" s="12"/>
      <c r="J210" s="17">
        <v>8.6639520000000001</v>
      </c>
      <c r="K210" s="12"/>
    </row>
    <row r="211" spans="1:11" x14ac:dyDescent="0.2">
      <c r="A211" s="112"/>
      <c r="B211" s="119" t="s">
        <v>12</v>
      </c>
      <c r="C211" s="120"/>
      <c r="D211" s="120"/>
      <c r="E211" s="121"/>
      <c r="F211" s="15">
        <v>2.44</v>
      </c>
      <c r="G211" s="15"/>
      <c r="H211" s="15"/>
      <c r="I211" s="15"/>
      <c r="J211" s="15">
        <v>2.44</v>
      </c>
      <c r="K211" s="14"/>
    </row>
    <row r="212" spans="1:11" ht="67.5" x14ac:dyDescent="0.2">
      <c r="A212" s="112"/>
      <c r="B212" s="18" t="s">
        <v>108</v>
      </c>
      <c r="C212" s="63" t="s">
        <v>109</v>
      </c>
      <c r="D212" s="68" t="s">
        <v>110</v>
      </c>
      <c r="E212" s="19">
        <v>0.53800000000000003</v>
      </c>
      <c r="F212" s="25">
        <v>31518.740760000001</v>
      </c>
      <c r="G212" s="25">
        <v>755.35200000000009</v>
      </c>
      <c r="H212" s="25">
        <v>855.70514000000003</v>
      </c>
      <c r="I212" s="25">
        <v>130.73400000000001</v>
      </c>
      <c r="J212" s="25">
        <v>29907.68362</v>
      </c>
      <c r="K212" s="25">
        <v>96.84</v>
      </c>
    </row>
    <row r="213" spans="1:11" x14ac:dyDescent="0.2">
      <c r="A213" s="112"/>
      <c r="B213" s="145"/>
      <c r="C213" s="146"/>
      <c r="D213" s="146"/>
      <c r="E213" s="147"/>
      <c r="F213" s="64">
        <v>58585.02</v>
      </c>
      <c r="G213" s="64">
        <v>1404</v>
      </c>
      <c r="H213" s="64">
        <v>1590.53</v>
      </c>
      <c r="I213" s="64">
        <v>243</v>
      </c>
      <c r="J213" s="64">
        <v>55590.49</v>
      </c>
      <c r="K213" s="64">
        <v>180</v>
      </c>
    </row>
    <row r="214" spans="1:11" x14ac:dyDescent="0.2">
      <c r="A214" s="113"/>
      <c r="B214" s="127" t="s">
        <v>55</v>
      </c>
      <c r="C214" s="128"/>
      <c r="D214" s="129"/>
      <c r="E214" s="16">
        <v>104</v>
      </c>
      <c r="F214" s="13">
        <v>921.52944000000014</v>
      </c>
      <c r="G214" s="107"/>
      <c r="H214" s="108"/>
      <c r="I214" s="108"/>
      <c r="J214" s="108"/>
      <c r="K214" s="109"/>
    </row>
    <row r="215" spans="1:11" x14ac:dyDescent="0.2">
      <c r="A215" s="111">
        <v>19</v>
      </c>
      <c r="B215" s="142" t="s">
        <v>59</v>
      </c>
      <c r="C215" s="143"/>
      <c r="D215" s="144"/>
      <c r="E215" s="20">
        <v>55</v>
      </c>
      <c r="F215" s="13">
        <v>487.34730000000013</v>
      </c>
      <c r="G215" s="122"/>
      <c r="H215" s="123"/>
      <c r="I215" s="123"/>
      <c r="J215" s="123"/>
      <c r="K215" s="124"/>
    </row>
    <row r="216" spans="1:11" x14ac:dyDescent="0.2">
      <c r="A216" s="112"/>
      <c r="B216" s="132" t="s">
        <v>35</v>
      </c>
      <c r="C216" s="133"/>
      <c r="D216" s="134"/>
      <c r="E216" s="22"/>
      <c r="F216" s="24">
        <v>4392.0974999999962</v>
      </c>
      <c r="G216" s="23"/>
      <c r="H216" s="10"/>
      <c r="I216" s="10"/>
      <c r="J216" s="10"/>
      <c r="K216" s="10"/>
    </row>
    <row r="217" spans="1:11" ht="33.75" x14ac:dyDescent="0.2">
      <c r="A217" s="112"/>
      <c r="B217" s="11" t="s">
        <v>265</v>
      </c>
      <c r="C217" s="69" t="s">
        <v>264</v>
      </c>
      <c r="D217" s="10" t="s">
        <v>24</v>
      </c>
      <c r="E217" s="10">
        <v>54.876000000000005</v>
      </c>
      <c r="F217" s="17">
        <v>-28535.52</v>
      </c>
      <c r="G217" s="12"/>
      <c r="H217" s="12"/>
      <c r="I217" s="12"/>
      <c r="J217" s="17">
        <v>-28535.52</v>
      </c>
      <c r="K217" s="12"/>
    </row>
    <row r="218" spans="1:11" x14ac:dyDescent="0.2">
      <c r="A218" s="112"/>
      <c r="B218" s="119" t="s">
        <v>12</v>
      </c>
      <c r="C218" s="120"/>
      <c r="D218" s="120"/>
      <c r="E218" s="121"/>
      <c r="F218" s="15">
        <v>520</v>
      </c>
      <c r="G218" s="15"/>
      <c r="H218" s="15"/>
      <c r="I218" s="15"/>
      <c r="J218" s="15">
        <v>520</v>
      </c>
      <c r="K218" s="14"/>
    </row>
    <row r="219" spans="1:11" ht="45" x14ac:dyDescent="0.2">
      <c r="A219" s="112"/>
      <c r="B219" s="11" t="s">
        <v>266</v>
      </c>
      <c r="C219" s="69" t="s">
        <v>267</v>
      </c>
      <c r="D219" s="10" t="s">
        <v>24</v>
      </c>
      <c r="E219" s="10">
        <v>54.876000000000005</v>
      </c>
      <c r="F219" s="12">
        <v>36492.54</v>
      </c>
      <c r="G219" s="12"/>
      <c r="H219" s="12"/>
      <c r="I219" s="12"/>
      <c r="J219" s="12">
        <v>36492.54</v>
      </c>
      <c r="K219" s="12"/>
    </row>
    <row r="220" spans="1:11" x14ac:dyDescent="0.2">
      <c r="A220" s="112"/>
      <c r="B220" s="119" t="s">
        <v>12</v>
      </c>
      <c r="C220" s="120"/>
      <c r="D220" s="120"/>
      <c r="E220" s="121"/>
      <c r="F220" s="15">
        <v>665</v>
      </c>
      <c r="G220" s="15"/>
      <c r="H220" s="15"/>
      <c r="I220" s="15"/>
      <c r="J220" s="15">
        <v>665</v>
      </c>
      <c r="K220" s="14"/>
    </row>
    <row r="221" spans="1:11" ht="45" x14ac:dyDescent="0.2">
      <c r="A221" s="112"/>
      <c r="B221" s="11" t="s">
        <v>262</v>
      </c>
      <c r="C221" s="69" t="s">
        <v>31</v>
      </c>
      <c r="D221" s="10" t="s">
        <v>24</v>
      </c>
      <c r="E221" s="10">
        <v>0.10760000000000002</v>
      </c>
      <c r="F221" s="12">
        <v>0.26254400000000006</v>
      </c>
      <c r="G221" s="12"/>
      <c r="H221" s="12"/>
      <c r="I221" s="12"/>
      <c r="J221" s="12">
        <v>0.26254400000000006</v>
      </c>
      <c r="K221" s="12"/>
    </row>
    <row r="222" spans="1:11" x14ac:dyDescent="0.2">
      <c r="A222" s="112"/>
      <c r="B222" s="119" t="s">
        <v>12</v>
      </c>
      <c r="C222" s="120"/>
      <c r="D222" s="120"/>
      <c r="E222" s="121"/>
      <c r="F222" s="15">
        <v>2.44</v>
      </c>
      <c r="G222" s="15"/>
      <c r="H222" s="15"/>
      <c r="I222" s="15"/>
      <c r="J222" s="15">
        <v>2.44</v>
      </c>
      <c r="K222" s="14"/>
    </row>
    <row r="223" spans="1:11" ht="45" x14ac:dyDescent="0.2">
      <c r="A223" s="113"/>
      <c r="B223" s="11" t="s">
        <v>268</v>
      </c>
      <c r="C223" s="69" t="s">
        <v>269</v>
      </c>
      <c r="D223" s="10" t="s">
        <v>26</v>
      </c>
      <c r="E223" s="10">
        <v>134.5</v>
      </c>
      <c r="F223" s="12">
        <v>486.89</v>
      </c>
      <c r="G223" s="12"/>
      <c r="H223" s="12"/>
      <c r="I223" s="12"/>
      <c r="J223" s="12">
        <v>486.89</v>
      </c>
      <c r="K223" s="12"/>
    </row>
    <row r="224" spans="1:11" x14ac:dyDescent="0.2">
      <c r="A224" s="111">
        <v>20</v>
      </c>
      <c r="B224" s="119" t="s">
        <v>12</v>
      </c>
      <c r="C224" s="120"/>
      <c r="D224" s="120"/>
      <c r="E224" s="121"/>
      <c r="F224" s="15">
        <v>3.62</v>
      </c>
      <c r="G224" s="15"/>
      <c r="H224" s="15"/>
      <c r="I224" s="15"/>
      <c r="J224" s="15">
        <v>3.62</v>
      </c>
      <c r="K224" s="14"/>
    </row>
    <row r="225" spans="1:11" ht="33.75" x14ac:dyDescent="0.2">
      <c r="A225" s="112"/>
      <c r="B225" s="11" t="s">
        <v>270</v>
      </c>
      <c r="C225" s="69" t="s">
        <v>263</v>
      </c>
      <c r="D225" s="10" t="s">
        <v>26</v>
      </c>
      <c r="E225" s="10">
        <v>134.5</v>
      </c>
      <c r="F225" s="12">
        <v>-1371.9</v>
      </c>
      <c r="G225" s="12"/>
      <c r="H225" s="12"/>
      <c r="I225" s="12"/>
      <c r="J225" s="12">
        <v>-1371.9</v>
      </c>
      <c r="K225" s="12"/>
    </row>
    <row r="226" spans="1:11" x14ac:dyDescent="0.2">
      <c r="A226" s="112"/>
      <c r="B226" s="119" t="s">
        <v>12</v>
      </c>
      <c r="C226" s="120"/>
      <c r="D226" s="120"/>
      <c r="E226" s="121"/>
      <c r="F226" s="15">
        <v>10.199999999999999</v>
      </c>
      <c r="G226" s="15"/>
      <c r="H226" s="15"/>
      <c r="I226" s="15"/>
      <c r="J226" s="15">
        <v>10.199999999999999</v>
      </c>
      <c r="K226" s="14"/>
    </row>
    <row r="227" spans="1:11" ht="33.75" x14ac:dyDescent="0.2">
      <c r="A227" s="112"/>
      <c r="B227" s="18" t="s">
        <v>111</v>
      </c>
      <c r="C227" s="63" t="s">
        <v>112</v>
      </c>
      <c r="D227" s="68" t="s">
        <v>113</v>
      </c>
      <c r="E227" s="19">
        <v>1.2750600000000001</v>
      </c>
      <c r="F227" s="25">
        <v>7758.3448313999997</v>
      </c>
      <c r="G227" s="25">
        <v>142.79396940000001</v>
      </c>
      <c r="H227" s="25">
        <v>47.304726000000002</v>
      </c>
      <c r="I227" s="25">
        <v>2.7541296000000002</v>
      </c>
      <c r="J227" s="25">
        <v>7568.2461360000007</v>
      </c>
      <c r="K227" s="25">
        <v>16.116758400000002</v>
      </c>
    </row>
    <row r="228" spans="1:11" x14ac:dyDescent="0.2">
      <c r="A228" s="112"/>
      <c r="B228" s="145"/>
      <c r="C228" s="146"/>
      <c r="D228" s="146"/>
      <c r="E228" s="147"/>
      <c r="F228" s="64">
        <v>6084.69</v>
      </c>
      <c r="G228" s="64">
        <v>111.99</v>
      </c>
      <c r="H228" s="64">
        <v>37.1</v>
      </c>
      <c r="I228" s="64">
        <v>2.16</v>
      </c>
      <c r="J228" s="64">
        <v>5935.6</v>
      </c>
      <c r="K228" s="64">
        <v>12.64</v>
      </c>
    </row>
    <row r="229" spans="1:11" x14ac:dyDescent="0.2">
      <c r="A229" s="112"/>
      <c r="B229" s="127" t="s">
        <v>55</v>
      </c>
      <c r="C229" s="128"/>
      <c r="D229" s="129"/>
      <c r="E229" s="16">
        <v>104</v>
      </c>
      <c r="F229" s="13">
        <v>151.37002296</v>
      </c>
      <c r="G229" s="107"/>
      <c r="H229" s="108"/>
      <c r="I229" s="108"/>
      <c r="J229" s="108"/>
      <c r="K229" s="109"/>
    </row>
    <row r="230" spans="1:11" x14ac:dyDescent="0.2">
      <c r="A230" s="112"/>
      <c r="B230" s="142" t="s">
        <v>59</v>
      </c>
      <c r="C230" s="143"/>
      <c r="D230" s="144"/>
      <c r="E230" s="20">
        <v>55</v>
      </c>
      <c r="F230" s="13">
        <v>80.051454450000008</v>
      </c>
      <c r="G230" s="122"/>
      <c r="H230" s="123"/>
      <c r="I230" s="123"/>
      <c r="J230" s="123"/>
      <c r="K230" s="124"/>
    </row>
    <row r="231" spans="1:11" x14ac:dyDescent="0.2">
      <c r="A231" s="112"/>
      <c r="B231" s="132" t="s">
        <v>35</v>
      </c>
      <c r="C231" s="133"/>
      <c r="D231" s="134"/>
      <c r="E231" s="22"/>
      <c r="F231" s="24">
        <v>15932.26030881</v>
      </c>
      <c r="G231" s="23"/>
      <c r="H231" s="10"/>
      <c r="I231" s="10"/>
      <c r="J231" s="10"/>
      <c r="K231" s="10"/>
    </row>
    <row r="232" spans="1:11" ht="45" x14ac:dyDescent="0.2">
      <c r="A232" s="112"/>
      <c r="B232" s="11" t="s">
        <v>271</v>
      </c>
      <c r="C232" s="69" t="s">
        <v>115</v>
      </c>
      <c r="D232" s="10" t="s">
        <v>26</v>
      </c>
      <c r="E232" s="10">
        <v>564.9</v>
      </c>
      <c r="F232" s="17">
        <v>7942.4939999999997</v>
      </c>
      <c r="G232" s="12"/>
      <c r="H232" s="12"/>
      <c r="I232" s="12"/>
      <c r="J232" s="17">
        <v>7942.4939999999997</v>
      </c>
      <c r="K232" s="12"/>
    </row>
    <row r="233" spans="1:11" x14ac:dyDescent="0.2">
      <c r="A233" s="112"/>
      <c r="B233" s="119" t="s">
        <v>12</v>
      </c>
      <c r="C233" s="120"/>
      <c r="D233" s="120"/>
      <c r="E233" s="121"/>
      <c r="F233" s="15">
        <v>14.06</v>
      </c>
      <c r="G233" s="15"/>
      <c r="H233" s="15"/>
      <c r="I233" s="15"/>
      <c r="J233" s="15">
        <v>14.06</v>
      </c>
      <c r="K233" s="14"/>
    </row>
    <row r="234" spans="1:11" ht="56.25" x14ac:dyDescent="0.2">
      <c r="A234" s="112"/>
      <c r="B234" s="18" t="s">
        <v>114</v>
      </c>
      <c r="C234" s="63" t="s">
        <v>116</v>
      </c>
      <c r="D234" s="68" t="s">
        <v>117</v>
      </c>
      <c r="E234" s="19">
        <v>4.8</v>
      </c>
      <c r="F234" s="25">
        <v>5644.8959999999997</v>
      </c>
      <c r="G234" s="25">
        <v>967.72800000000007</v>
      </c>
      <c r="H234" s="25">
        <v>364.464</v>
      </c>
      <c r="I234" s="25">
        <v>0</v>
      </c>
      <c r="J234" s="25">
        <v>4312.7039999999997</v>
      </c>
      <c r="K234" s="25">
        <v>101.76</v>
      </c>
    </row>
    <row r="235" spans="1:11" x14ac:dyDescent="0.2">
      <c r="A235" s="112"/>
      <c r="B235" s="145"/>
      <c r="C235" s="146"/>
      <c r="D235" s="146"/>
      <c r="E235" s="147"/>
      <c r="F235" s="64">
        <v>1176.02</v>
      </c>
      <c r="G235" s="64">
        <v>201.61</v>
      </c>
      <c r="H235" s="64">
        <v>75.930000000000007</v>
      </c>
      <c r="I235" s="64">
        <v>0</v>
      </c>
      <c r="J235" s="64">
        <v>898.48</v>
      </c>
      <c r="K235" s="64">
        <v>21.2</v>
      </c>
    </row>
    <row r="236" spans="1:11" x14ac:dyDescent="0.2">
      <c r="A236" s="112"/>
      <c r="B236" s="127" t="s">
        <v>33</v>
      </c>
      <c r="C236" s="128"/>
      <c r="D236" s="129"/>
      <c r="E236" s="16">
        <v>121</v>
      </c>
      <c r="F236" s="13">
        <v>1170.9508800000001</v>
      </c>
      <c r="G236" s="107"/>
      <c r="H236" s="108"/>
      <c r="I236" s="108"/>
      <c r="J236" s="108"/>
      <c r="K236" s="109"/>
    </row>
    <row r="237" spans="1:11" x14ac:dyDescent="0.2">
      <c r="A237" s="112"/>
      <c r="B237" s="142" t="s">
        <v>34</v>
      </c>
      <c r="C237" s="143"/>
      <c r="D237" s="144"/>
      <c r="E237" s="20">
        <v>68</v>
      </c>
      <c r="F237" s="13">
        <v>658.05504000000008</v>
      </c>
      <c r="G237" s="122"/>
      <c r="H237" s="123"/>
      <c r="I237" s="123"/>
      <c r="J237" s="123"/>
      <c r="K237" s="124"/>
    </row>
    <row r="238" spans="1:11" x14ac:dyDescent="0.2">
      <c r="A238" s="113"/>
      <c r="B238" s="132" t="s">
        <v>35</v>
      </c>
      <c r="C238" s="133"/>
      <c r="D238" s="134"/>
      <c r="E238" s="22"/>
      <c r="F238" s="24">
        <v>7473.9019200000002</v>
      </c>
      <c r="G238" s="23"/>
      <c r="H238" s="10"/>
      <c r="I238" s="10"/>
      <c r="J238" s="10"/>
      <c r="K238" s="10"/>
    </row>
    <row r="239" spans="1:11" ht="45" x14ac:dyDescent="0.2">
      <c r="A239" s="111">
        <v>21</v>
      </c>
      <c r="B239" s="11" t="s">
        <v>277</v>
      </c>
      <c r="C239" s="69" t="s">
        <v>273</v>
      </c>
      <c r="D239" s="10" t="s">
        <v>25</v>
      </c>
      <c r="E239" s="10">
        <v>7.6799999999999993E-2</v>
      </c>
      <c r="F239" s="17">
        <v>106.22207999999998</v>
      </c>
      <c r="G239" s="12"/>
      <c r="H239" s="12"/>
      <c r="I239" s="12"/>
      <c r="J239" s="17">
        <v>106.22207999999998</v>
      </c>
      <c r="K239" s="12"/>
    </row>
    <row r="240" spans="1:11" x14ac:dyDescent="0.2">
      <c r="A240" s="112"/>
      <c r="B240" s="119" t="s">
        <v>12</v>
      </c>
      <c r="C240" s="120"/>
      <c r="D240" s="120"/>
      <c r="E240" s="121"/>
      <c r="F240" s="15">
        <v>1383.1</v>
      </c>
      <c r="G240" s="15"/>
      <c r="H240" s="15"/>
      <c r="I240" s="15"/>
      <c r="J240" s="15">
        <v>1383.1</v>
      </c>
      <c r="K240" s="14"/>
    </row>
    <row r="241" spans="1:11" ht="12" customHeight="1" x14ac:dyDescent="0.2">
      <c r="A241" s="112"/>
      <c r="B241" s="11" t="s">
        <v>278</v>
      </c>
      <c r="C241" s="69" t="s">
        <v>274</v>
      </c>
      <c r="D241" s="10" t="s">
        <v>25</v>
      </c>
      <c r="E241" s="10">
        <v>0.1152</v>
      </c>
      <c r="F241" s="17">
        <v>300.31488000000002</v>
      </c>
      <c r="G241" s="12"/>
      <c r="H241" s="12"/>
      <c r="I241" s="12"/>
      <c r="J241" s="17">
        <v>300.31488000000002</v>
      </c>
      <c r="K241" s="12"/>
    </row>
    <row r="242" spans="1:11" ht="36" customHeight="1" x14ac:dyDescent="0.2">
      <c r="A242" s="112"/>
      <c r="B242" s="119" t="s">
        <v>12</v>
      </c>
      <c r="C242" s="120"/>
      <c r="D242" s="120"/>
      <c r="E242" s="121"/>
      <c r="F242" s="15">
        <v>2606.9</v>
      </c>
      <c r="G242" s="15"/>
      <c r="H242" s="15"/>
      <c r="I242" s="15"/>
      <c r="J242" s="15">
        <v>2606.9</v>
      </c>
      <c r="K242" s="14"/>
    </row>
    <row r="243" spans="1:11" ht="12.75" customHeight="1" x14ac:dyDescent="0.2">
      <c r="A243" s="112"/>
      <c r="B243" s="11" t="s">
        <v>279</v>
      </c>
      <c r="C243" s="69" t="s">
        <v>275</v>
      </c>
      <c r="D243" s="10" t="s">
        <v>25</v>
      </c>
      <c r="E243" s="10">
        <v>1.1519999999999999</v>
      </c>
      <c r="F243" s="17">
        <v>3905.28</v>
      </c>
      <c r="G243" s="12"/>
      <c r="H243" s="12"/>
      <c r="I243" s="12"/>
      <c r="J243" s="17">
        <v>3905.28</v>
      </c>
      <c r="K243" s="12"/>
    </row>
    <row r="244" spans="1:11" ht="12.75" customHeight="1" x14ac:dyDescent="0.2">
      <c r="A244" s="112"/>
      <c r="B244" s="119" t="s">
        <v>12</v>
      </c>
      <c r="C244" s="120"/>
      <c r="D244" s="120"/>
      <c r="E244" s="121"/>
      <c r="F244" s="15">
        <v>3390</v>
      </c>
      <c r="G244" s="15"/>
      <c r="H244" s="15"/>
      <c r="I244" s="15"/>
      <c r="J244" s="15">
        <v>3390</v>
      </c>
      <c r="K244" s="14"/>
    </row>
    <row r="245" spans="1:11" ht="12.75" customHeight="1" x14ac:dyDescent="0.2">
      <c r="A245" s="112"/>
      <c r="B245" s="11" t="s">
        <v>280</v>
      </c>
      <c r="C245" s="69" t="s">
        <v>276</v>
      </c>
      <c r="D245" s="10" t="s">
        <v>257</v>
      </c>
      <c r="E245" s="10">
        <v>0.48</v>
      </c>
      <c r="F245" s="17">
        <v>0.87360000000000004</v>
      </c>
      <c r="G245" s="12"/>
      <c r="H245" s="12"/>
      <c r="I245" s="12"/>
      <c r="J245" s="17">
        <v>0.87360000000000004</v>
      </c>
      <c r="K245" s="12"/>
    </row>
    <row r="246" spans="1:11" ht="12.75" customHeight="1" x14ac:dyDescent="0.2">
      <c r="A246" s="112"/>
      <c r="B246" s="157" t="s">
        <v>12</v>
      </c>
      <c r="C246" s="158"/>
      <c r="D246" s="158"/>
      <c r="E246" s="159"/>
      <c r="F246" s="57">
        <v>1.82</v>
      </c>
      <c r="G246" s="57"/>
      <c r="H246" s="57"/>
      <c r="I246" s="57"/>
      <c r="J246" s="57">
        <v>1.82</v>
      </c>
      <c r="K246" s="58"/>
    </row>
    <row r="247" spans="1:11" ht="12.75" customHeight="1" x14ac:dyDescent="0.2">
      <c r="A247" s="100"/>
      <c r="B247" s="150" t="s">
        <v>281</v>
      </c>
      <c r="C247" s="150"/>
      <c r="D247" s="150"/>
      <c r="E247" s="70" t="s">
        <v>14</v>
      </c>
      <c r="F247" s="71">
        <v>1607727.7339206927</v>
      </c>
      <c r="G247" s="71">
        <v>152548.48573440002</v>
      </c>
      <c r="H247" s="71">
        <v>73514.006871000005</v>
      </c>
      <c r="I247" s="71">
        <v>3513.5828296000004</v>
      </c>
      <c r="J247" s="71">
        <v>1381665.2413152927</v>
      </c>
      <c r="K247" s="71">
        <v>16872.959423400003</v>
      </c>
    </row>
    <row r="248" spans="1:11" ht="39" customHeight="1" x14ac:dyDescent="0.2">
      <c r="A248" s="100"/>
      <c r="B248" s="148" t="s">
        <v>285</v>
      </c>
      <c r="C248" s="149"/>
      <c r="D248" s="61"/>
      <c r="E248" s="70"/>
      <c r="F248" s="71"/>
      <c r="G248" s="71"/>
      <c r="H248" s="71"/>
      <c r="I248" s="71"/>
      <c r="J248" s="71"/>
      <c r="K248" s="71"/>
    </row>
    <row r="249" spans="1:11" ht="12.75" customHeight="1" x14ac:dyDescent="0.2">
      <c r="A249" s="100"/>
      <c r="B249" s="151" t="s">
        <v>125</v>
      </c>
      <c r="C249" s="151"/>
      <c r="D249" s="72">
        <v>152548.48573440002</v>
      </c>
      <c r="E249" s="73" t="s">
        <v>284</v>
      </c>
      <c r="F249" s="73"/>
      <c r="G249" s="73"/>
      <c r="H249" s="71">
        <v>1937365.76882688</v>
      </c>
      <c r="I249" s="74"/>
      <c r="J249" s="74"/>
      <c r="K249" s="74"/>
    </row>
    <row r="250" spans="1:11" ht="12.75" customHeight="1" x14ac:dyDescent="0.2">
      <c r="A250" s="100"/>
      <c r="B250" s="156" t="s">
        <v>126</v>
      </c>
      <c r="C250" s="156"/>
      <c r="D250" s="72">
        <v>73514.006871000005</v>
      </c>
      <c r="E250" s="73" t="s">
        <v>284</v>
      </c>
      <c r="F250" s="73"/>
      <c r="G250" s="73"/>
      <c r="H250" s="71">
        <v>933627.8872617</v>
      </c>
      <c r="I250" s="74"/>
      <c r="J250" s="74"/>
      <c r="K250" s="74"/>
    </row>
    <row r="251" spans="1:11" ht="12" customHeight="1" x14ac:dyDescent="0.2">
      <c r="A251" s="100"/>
      <c r="B251" s="156" t="s">
        <v>127</v>
      </c>
      <c r="C251" s="156"/>
      <c r="D251" s="72">
        <v>3513.5828296000004</v>
      </c>
      <c r="E251" s="73"/>
      <c r="F251" s="73"/>
      <c r="G251" s="73"/>
      <c r="H251" s="71"/>
      <c r="I251" s="74">
        <v>43287.340460672007</v>
      </c>
      <c r="J251" s="74"/>
      <c r="K251" s="74"/>
    </row>
    <row r="252" spans="1:11" ht="13.5" customHeight="1" x14ac:dyDescent="0.2">
      <c r="A252" s="100"/>
      <c r="B252" s="156" t="s">
        <v>128</v>
      </c>
      <c r="C252" s="156"/>
      <c r="D252" s="72">
        <v>1381665.2413152927</v>
      </c>
      <c r="E252" s="73" t="s">
        <v>284</v>
      </c>
      <c r="F252" s="73"/>
      <c r="G252" s="73"/>
      <c r="H252" s="71">
        <v>17547148.564704217</v>
      </c>
      <c r="I252" s="74"/>
      <c r="J252" s="74"/>
      <c r="K252" s="74"/>
    </row>
    <row r="253" spans="1:11" ht="13.5" customHeight="1" x14ac:dyDescent="0.2">
      <c r="A253" s="100"/>
      <c r="B253" s="156" t="s">
        <v>129</v>
      </c>
      <c r="C253" s="156"/>
      <c r="D253" s="70"/>
      <c r="E253" s="73"/>
      <c r="F253" s="73"/>
      <c r="G253" s="73"/>
      <c r="H253" s="71">
        <v>20418142.220792796</v>
      </c>
      <c r="I253" s="74"/>
      <c r="J253" s="74"/>
      <c r="K253" s="74"/>
    </row>
    <row r="254" spans="1:11" ht="13.5" customHeight="1" x14ac:dyDescent="0.2">
      <c r="A254" s="100"/>
      <c r="B254" s="161" t="s">
        <v>130</v>
      </c>
      <c r="C254" s="162"/>
      <c r="D254" s="75">
        <v>172774.56980056001</v>
      </c>
      <c r="E254" s="73" t="s">
        <v>284</v>
      </c>
      <c r="F254" s="73" t="s">
        <v>131</v>
      </c>
      <c r="G254" s="73"/>
      <c r="H254" s="71">
        <v>2194237.0364671121</v>
      </c>
      <c r="I254" s="74"/>
      <c r="J254" s="74"/>
      <c r="K254" s="74"/>
    </row>
    <row r="255" spans="1:11" ht="13.5" customHeight="1" x14ac:dyDescent="0.2">
      <c r="A255" s="100"/>
      <c r="B255" s="156" t="s">
        <v>132</v>
      </c>
      <c r="C255" s="156"/>
      <c r="D255" s="75">
        <v>86566.241467200001</v>
      </c>
      <c r="E255" s="73" t="s">
        <v>284</v>
      </c>
      <c r="F255" s="73" t="s">
        <v>131</v>
      </c>
      <c r="G255" s="73"/>
      <c r="H255" s="71">
        <v>1099391.26663344</v>
      </c>
      <c r="I255" s="74"/>
      <c r="J255" s="74"/>
      <c r="K255" s="74"/>
    </row>
    <row r="256" spans="1:11" ht="13.5" customHeight="1" x14ac:dyDescent="0.2">
      <c r="A256" s="100"/>
      <c r="B256" s="164" t="s">
        <v>282</v>
      </c>
      <c r="C256" s="164"/>
      <c r="D256" s="76"/>
      <c r="E256" s="77"/>
      <c r="F256" s="77"/>
      <c r="G256" s="77"/>
      <c r="H256" s="78">
        <v>23711770.523893349</v>
      </c>
      <c r="I256" s="79"/>
      <c r="J256" s="79"/>
      <c r="K256" s="79"/>
    </row>
    <row r="257" spans="1:11" ht="26.25" customHeight="1" x14ac:dyDescent="0.2">
      <c r="A257" s="152" t="s">
        <v>133</v>
      </c>
      <c r="B257" s="153"/>
      <c r="C257" s="153"/>
      <c r="D257" s="153"/>
      <c r="E257" s="153"/>
      <c r="F257" s="153"/>
      <c r="G257" s="153"/>
      <c r="H257" s="153"/>
      <c r="I257" s="153"/>
      <c r="J257" s="153"/>
      <c r="K257" s="154"/>
    </row>
    <row r="258" spans="1:11" ht="45" x14ac:dyDescent="0.2">
      <c r="A258" s="8">
        <v>22</v>
      </c>
      <c r="B258" s="80" t="s">
        <v>134</v>
      </c>
      <c r="C258" s="81" t="s">
        <v>135</v>
      </c>
      <c r="D258" s="10" t="s">
        <v>136</v>
      </c>
      <c r="E258" s="10">
        <v>88.72</v>
      </c>
      <c r="F258" s="17">
        <v>3813.1855999999998</v>
      </c>
      <c r="G258" s="12"/>
      <c r="H258" s="12">
        <v>3813.1855999999998</v>
      </c>
      <c r="I258" s="12"/>
      <c r="J258" s="17"/>
      <c r="K258" s="12"/>
    </row>
    <row r="259" spans="1:11" x14ac:dyDescent="0.2">
      <c r="A259" s="59"/>
      <c r="B259" s="56" t="s">
        <v>12</v>
      </c>
      <c r="C259" s="1"/>
      <c r="D259" s="11"/>
      <c r="E259" s="11"/>
      <c r="F259" s="23">
        <v>42.98</v>
      </c>
      <c r="G259" s="23"/>
      <c r="H259" s="23"/>
      <c r="I259" s="23"/>
      <c r="J259" s="23"/>
      <c r="K259" s="23"/>
    </row>
    <row r="260" spans="1:11" ht="45" x14ac:dyDescent="0.2">
      <c r="A260" s="98">
        <v>23</v>
      </c>
      <c r="B260" s="80" t="s">
        <v>138</v>
      </c>
      <c r="C260" s="81" t="s">
        <v>137</v>
      </c>
      <c r="D260" s="62" t="s">
        <v>136</v>
      </c>
      <c r="E260" s="10">
        <v>88.72</v>
      </c>
      <c r="F260" s="17">
        <v>1013.1824</v>
      </c>
      <c r="G260" s="12"/>
      <c r="H260" s="12">
        <v>1013.1824</v>
      </c>
      <c r="I260" s="12"/>
      <c r="J260" s="17"/>
      <c r="K260" s="12"/>
    </row>
    <row r="261" spans="1:11" x14ac:dyDescent="0.2">
      <c r="A261" s="99"/>
      <c r="B261" s="11" t="s">
        <v>12</v>
      </c>
      <c r="C261" s="59"/>
      <c r="D261" s="27"/>
      <c r="E261" s="26"/>
      <c r="F261" s="15">
        <v>11.42</v>
      </c>
      <c r="G261" s="15"/>
      <c r="H261" s="15"/>
      <c r="I261" s="15"/>
      <c r="J261" s="15"/>
      <c r="K261" s="14"/>
    </row>
    <row r="262" spans="1:11" ht="12" customHeight="1" x14ac:dyDescent="0.2">
      <c r="A262" s="60"/>
      <c r="B262" s="149" t="s">
        <v>139</v>
      </c>
      <c r="C262" s="150"/>
      <c r="D262" s="150"/>
      <c r="E262" s="70" t="s">
        <v>14</v>
      </c>
      <c r="F262" s="71">
        <v>4826.3679999999995</v>
      </c>
      <c r="G262" s="71"/>
      <c r="H262" s="71"/>
      <c r="I262" s="71"/>
      <c r="J262" s="71"/>
      <c r="K262" s="71"/>
    </row>
    <row r="263" spans="1:11" ht="30.75" customHeight="1" x14ac:dyDescent="0.2">
      <c r="A263" s="60"/>
      <c r="B263" s="163" t="s">
        <v>286</v>
      </c>
      <c r="C263" s="149"/>
      <c r="D263" s="61"/>
      <c r="E263" s="70"/>
      <c r="F263" s="71"/>
      <c r="G263" s="71"/>
      <c r="H263" s="71"/>
      <c r="I263" s="71"/>
      <c r="J263" s="71"/>
      <c r="K263" s="71"/>
    </row>
    <row r="264" spans="1:11" x14ac:dyDescent="0.2">
      <c r="A264" s="60"/>
      <c r="B264" s="160" t="s">
        <v>125</v>
      </c>
      <c r="C264" s="151"/>
      <c r="D264" s="72">
        <v>0</v>
      </c>
      <c r="E264" s="73" t="s">
        <v>283</v>
      </c>
      <c r="F264" s="73"/>
      <c r="G264" s="73"/>
      <c r="H264" s="71">
        <v>0</v>
      </c>
      <c r="I264" s="74"/>
      <c r="J264" s="74"/>
      <c r="K264" s="74"/>
    </row>
    <row r="265" spans="1:11" ht="15" customHeight="1" x14ac:dyDescent="0.2">
      <c r="A265" s="60"/>
      <c r="B265" s="155" t="s">
        <v>126</v>
      </c>
      <c r="C265" s="156"/>
      <c r="D265" s="72">
        <v>4826.3679999999995</v>
      </c>
      <c r="E265" s="73" t="s">
        <v>283</v>
      </c>
      <c r="F265" s="73"/>
      <c r="G265" s="73"/>
      <c r="H265" s="71">
        <v>66893.460479999994</v>
      </c>
      <c r="I265" s="74"/>
      <c r="J265" s="74"/>
      <c r="K265" s="74"/>
    </row>
    <row r="266" spans="1:11" ht="15" customHeight="1" x14ac:dyDescent="0.2">
      <c r="A266" s="60"/>
      <c r="B266" s="155" t="s">
        <v>127</v>
      </c>
      <c r="C266" s="156"/>
      <c r="D266" s="72">
        <v>0</v>
      </c>
      <c r="E266" s="73" t="s">
        <v>283</v>
      </c>
      <c r="F266" s="73"/>
      <c r="G266" s="73"/>
      <c r="H266" s="71"/>
      <c r="I266" s="74"/>
      <c r="J266" s="74"/>
      <c r="K266" s="74"/>
    </row>
    <row r="267" spans="1:11" ht="15" customHeight="1" x14ac:dyDescent="0.2">
      <c r="A267" s="60"/>
      <c r="B267" s="155" t="s">
        <v>128</v>
      </c>
      <c r="C267" s="156"/>
      <c r="D267" s="72">
        <v>0</v>
      </c>
      <c r="E267" s="73" t="s">
        <v>283</v>
      </c>
      <c r="F267" s="73"/>
      <c r="G267" s="73"/>
      <c r="H267" s="71">
        <v>0</v>
      </c>
      <c r="I267" s="74"/>
      <c r="J267" s="74"/>
      <c r="K267" s="74"/>
    </row>
    <row r="268" spans="1:11" ht="15" customHeight="1" x14ac:dyDescent="0.2">
      <c r="A268" s="60"/>
      <c r="B268" s="155" t="s">
        <v>129</v>
      </c>
      <c r="C268" s="156"/>
      <c r="D268" s="70"/>
      <c r="E268" s="73" t="s">
        <v>283</v>
      </c>
      <c r="F268" s="73"/>
      <c r="G268" s="73"/>
      <c r="H268" s="71">
        <v>66893.460479999994</v>
      </c>
      <c r="I268" s="74"/>
      <c r="J268" s="74"/>
      <c r="K268" s="74"/>
    </row>
    <row r="269" spans="1:11" ht="15" customHeight="1" x14ac:dyDescent="0.2">
      <c r="A269" s="60"/>
      <c r="B269" s="156" t="s">
        <v>282</v>
      </c>
      <c r="C269" s="156"/>
      <c r="D269" s="70"/>
      <c r="E269" s="73"/>
      <c r="F269" s="73"/>
      <c r="G269" s="73"/>
      <c r="H269" s="71">
        <v>66893.460479999994</v>
      </c>
      <c r="I269" s="74"/>
      <c r="J269" s="74"/>
      <c r="K269" s="74"/>
    </row>
    <row r="270" spans="1:11" ht="15" customHeight="1" x14ac:dyDescent="0.2">
      <c r="A270" s="60"/>
      <c r="B270" s="82"/>
      <c r="C270" s="83"/>
      <c r="D270" s="70"/>
      <c r="E270" s="73"/>
      <c r="F270" s="73"/>
      <c r="G270" s="73"/>
      <c r="H270" s="71"/>
      <c r="I270" s="74"/>
      <c r="J270" s="74"/>
      <c r="K270" s="74"/>
    </row>
    <row r="271" spans="1:11" x14ac:dyDescent="0.2">
      <c r="A271" s="60"/>
      <c r="B271" s="161" t="s">
        <v>140</v>
      </c>
      <c r="C271" s="162"/>
      <c r="D271" s="84"/>
      <c r="E271" s="70" t="s">
        <v>14</v>
      </c>
      <c r="F271" s="73"/>
      <c r="G271" s="73"/>
      <c r="H271" s="71"/>
      <c r="I271" s="73"/>
      <c r="J271" s="74"/>
      <c r="K271" s="74"/>
    </row>
    <row r="272" spans="1:11" x14ac:dyDescent="0.2">
      <c r="A272" s="60"/>
      <c r="B272" s="161" t="s">
        <v>141</v>
      </c>
      <c r="C272" s="162"/>
      <c r="D272" s="84"/>
      <c r="E272" s="70" t="s">
        <v>14</v>
      </c>
      <c r="F272" s="73"/>
      <c r="G272" s="73"/>
      <c r="H272" s="71">
        <v>23711770.523893349</v>
      </c>
      <c r="I272" s="73"/>
      <c r="J272" s="73"/>
      <c r="K272" s="73"/>
    </row>
    <row r="273" spans="1:11" x14ac:dyDescent="0.2">
      <c r="A273" s="60"/>
      <c r="B273" s="161" t="s">
        <v>145</v>
      </c>
      <c r="C273" s="162"/>
      <c r="D273" s="84"/>
      <c r="E273" s="70" t="s">
        <v>14</v>
      </c>
      <c r="F273" s="73"/>
      <c r="G273" s="73"/>
      <c r="H273" s="71">
        <v>66893.460479999994</v>
      </c>
      <c r="I273" s="73"/>
      <c r="J273" s="73"/>
      <c r="K273" s="73"/>
    </row>
    <row r="274" spans="1:11" x14ac:dyDescent="0.2">
      <c r="A274" s="60"/>
      <c r="B274" s="161" t="s">
        <v>142</v>
      </c>
      <c r="C274" s="162"/>
      <c r="D274" s="84"/>
      <c r="E274" s="70" t="s">
        <v>14</v>
      </c>
      <c r="F274" s="73"/>
      <c r="G274" s="73"/>
      <c r="H274" s="71">
        <v>23778663.98437335</v>
      </c>
      <c r="I274" s="73"/>
      <c r="J274" s="73"/>
      <c r="K274" s="73"/>
    </row>
    <row r="275" spans="1:11" x14ac:dyDescent="0.2">
      <c r="A275" s="60"/>
      <c r="B275" s="161" t="s">
        <v>143</v>
      </c>
      <c r="C275" s="162"/>
      <c r="D275" s="84"/>
      <c r="E275" s="70" t="s">
        <v>14</v>
      </c>
      <c r="F275" s="73"/>
      <c r="G275" s="73"/>
      <c r="H275" s="71">
        <v>4280159.5171872023</v>
      </c>
      <c r="I275" s="73"/>
      <c r="J275" s="73"/>
      <c r="K275" s="73"/>
    </row>
    <row r="276" spans="1:11" x14ac:dyDescent="0.2">
      <c r="A276" s="60"/>
      <c r="B276" s="161" t="s">
        <v>144</v>
      </c>
      <c r="C276" s="162"/>
      <c r="D276" s="60"/>
      <c r="E276" s="60"/>
      <c r="F276" s="60"/>
      <c r="G276" s="60"/>
      <c r="H276" s="71">
        <v>28058823.501560554</v>
      </c>
      <c r="I276" s="60"/>
      <c r="J276" s="60"/>
      <c r="K276" s="60"/>
    </row>
  </sheetData>
  <mergeCells count="247">
    <mergeCell ref="B263:C263"/>
    <mergeCell ref="B273:C273"/>
    <mergeCell ref="B265:C265"/>
    <mergeCell ref="B255:C255"/>
    <mergeCell ref="B256:C256"/>
    <mergeCell ref="B276:C276"/>
    <mergeCell ref="B274:C274"/>
    <mergeCell ref="B275:C275"/>
    <mergeCell ref="B271:C271"/>
    <mergeCell ref="B272:C272"/>
    <mergeCell ref="B268:C268"/>
    <mergeCell ref="B269:C269"/>
    <mergeCell ref="B267:C267"/>
    <mergeCell ref="A215:A223"/>
    <mergeCell ref="A224:A238"/>
    <mergeCell ref="A210:A214"/>
    <mergeCell ref="B249:C249"/>
    <mergeCell ref="A257:K257"/>
    <mergeCell ref="B266:C266"/>
    <mergeCell ref="B240:E240"/>
    <mergeCell ref="B242:E242"/>
    <mergeCell ref="B246:E246"/>
    <mergeCell ref="A239:A246"/>
    <mergeCell ref="B238:D238"/>
    <mergeCell ref="B236:D236"/>
    <mergeCell ref="B252:C252"/>
    <mergeCell ref="B251:C251"/>
    <mergeCell ref="B253:C253"/>
    <mergeCell ref="B264:C264"/>
    <mergeCell ref="B254:C254"/>
    <mergeCell ref="B244:E244"/>
    <mergeCell ref="B262:D262"/>
    <mergeCell ref="B250:C250"/>
    <mergeCell ref="G237:K237"/>
    <mergeCell ref="G229:K229"/>
    <mergeCell ref="G230:K230"/>
    <mergeCell ref="G236:K236"/>
    <mergeCell ref="B168:D168"/>
    <mergeCell ref="B248:C248"/>
    <mergeCell ref="B247:D247"/>
    <mergeCell ref="B237:D237"/>
    <mergeCell ref="B176:E176"/>
    <mergeCell ref="B207:D207"/>
    <mergeCell ref="B218:E218"/>
    <mergeCell ref="B222:E222"/>
    <mergeCell ref="B209:E209"/>
    <mergeCell ref="B226:E226"/>
    <mergeCell ref="B224:E224"/>
    <mergeCell ref="B220:E220"/>
    <mergeCell ref="B216:D216"/>
    <mergeCell ref="B231:D231"/>
    <mergeCell ref="B233:E233"/>
    <mergeCell ref="B235:E235"/>
    <mergeCell ref="B229:D229"/>
    <mergeCell ref="B230:D230"/>
    <mergeCell ref="G214:K214"/>
    <mergeCell ref="B228:E228"/>
    <mergeCell ref="G215:K215"/>
    <mergeCell ref="B178:E178"/>
    <mergeCell ref="B214:D214"/>
    <mergeCell ref="B213:E213"/>
    <mergeCell ref="B215:D215"/>
    <mergeCell ref="B186:E186"/>
    <mergeCell ref="B204:E204"/>
    <mergeCell ref="B211:E211"/>
    <mergeCell ref="B190:E190"/>
    <mergeCell ref="B192:E192"/>
    <mergeCell ref="B195:D195"/>
    <mergeCell ref="B188:E188"/>
    <mergeCell ref="B180:E180"/>
    <mergeCell ref="G168:K168"/>
    <mergeCell ref="B206:D206"/>
    <mergeCell ref="B165:E165"/>
    <mergeCell ref="B199:E199"/>
    <mergeCell ref="B200:D200"/>
    <mergeCell ref="B201:D201"/>
    <mergeCell ref="B205:D205"/>
    <mergeCell ref="B169:D169"/>
    <mergeCell ref="B170:D170"/>
    <mergeCell ref="G205:K205"/>
    <mergeCell ref="B182:E182"/>
    <mergeCell ref="G206:K206"/>
    <mergeCell ref="B196:D196"/>
    <mergeCell ref="B197:D197"/>
    <mergeCell ref="B202:D202"/>
    <mergeCell ref="B184:E184"/>
    <mergeCell ref="B194:E194"/>
    <mergeCell ref="G200:K200"/>
    <mergeCell ref="G169:K169"/>
    <mergeCell ref="G195:K195"/>
    <mergeCell ref="G196:K196"/>
    <mergeCell ref="G201:K201"/>
    <mergeCell ref="B174:E174"/>
    <mergeCell ref="B167:E167"/>
    <mergeCell ref="B158:E158"/>
    <mergeCell ref="B163:E163"/>
    <mergeCell ref="B152:D152"/>
    <mergeCell ref="B154:E154"/>
    <mergeCell ref="B156:E156"/>
    <mergeCell ref="B161:D161"/>
    <mergeCell ref="G99:K99"/>
    <mergeCell ref="G111:K111"/>
    <mergeCell ref="G119:K119"/>
    <mergeCell ref="G151:K151"/>
    <mergeCell ref="B160:D160"/>
    <mergeCell ref="B159:D159"/>
    <mergeCell ref="G138:K138"/>
    <mergeCell ref="B138:D138"/>
    <mergeCell ref="G160:K160"/>
    <mergeCell ref="G159:K159"/>
    <mergeCell ref="B134:E134"/>
    <mergeCell ref="B119:D119"/>
    <mergeCell ref="B110:E110"/>
    <mergeCell ref="B117:E117"/>
    <mergeCell ref="B113:D113"/>
    <mergeCell ref="G129:K129"/>
    <mergeCell ref="B126:E126"/>
    <mergeCell ref="B122:E122"/>
    <mergeCell ref="A128:A138"/>
    <mergeCell ref="G130:K130"/>
    <mergeCell ref="G137:K137"/>
    <mergeCell ref="B137:D137"/>
    <mergeCell ref="B131:D131"/>
    <mergeCell ref="B130:D130"/>
    <mergeCell ref="B136:E136"/>
    <mergeCell ref="A108:A120"/>
    <mergeCell ref="B151:D151"/>
    <mergeCell ref="B124:E124"/>
    <mergeCell ref="B139:D139"/>
    <mergeCell ref="G150:K150"/>
    <mergeCell ref="B120:D120"/>
    <mergeCell ref="G112:K112"/>
    <mergeCell ref="G118:K118"/>
    <mergeCell ref="B128:E128"/>
    <mergeCell ref="B132:E132"/>
    <mergeCell ref="B129:D129"/>
    <mergeCell ref="B141:E141"/>
    <mergeCell ref="B149:E149"/>
    <mergeCell ref="B150:D150"/>
    <mergeCell ref="B143:E143"/>
    <mergeCell ref="B145:E145"/>
    <mergeCell ref="B147:E147"/>
    <mergeCell ref="B97:E97"/>
    <mergeCell ref="B91:E91"/>
    <mergeCell ref="B89:E89"/>
    <mergeCell ref="B93:E93"/>
    <mergeCell ref="B104:E104"/>
    <mergeCell ref="B98:D98"/>
    <mergeCell ref="B100:D100"/>
    <mergeCell ref="B99:D99"/>
    <mergeCell ref="B118:D118"/>
    <mergeCell ref="B115:E115"/>
    <mergeCell ref="B112:D112"/>
    <mergeCell ref="B102:E102"/>
    <mergeCell ref="B111:D111"/>
    <mergeCell ref="B106:E106"/>
    <mergeCell ref="B108:E108"/>
    <mergeCell ref="G36:K36"/>
    <mergeCell ref="B15:D15"/>
    <mergeCell ref="B22:E22"/>
    <mergeCell ref="G56:K56"/>
    <mergeCell ref="G46:K46"/>
    <mergeCell ref="G47:K47"/>
    <mergeCell ref="G55:K55"/>
    <mergeCell ref="B95:E95"/>
    <mergeCell ref="B87:D87"/>
    <mergeCell ref="B56:D56"/>
    <mergeCell ref="B59:E59"/>
    <mergeCell ref="B63:E63"/>
    <mergeCell ref="B61:E61"/>
    <mergeCell ref="B65:E65"/>
    <mergeCell ref="B73:E73"/>
    <mergeCell ref="B75:E75"/>
    <mergeCell ref="B81:E81"/>
    <mergeCell ref="B85:E85"/>
    <mergeCell ref="B5:G5"/>
    <mergeCell ref="B48:D48"/>
    <mergeCell ref="B43:D43"/>
    <mergeCell ref="G26:K26"/>
    <mergeCell ref="B27:D27"/>
    <mergeCell ref="B47:D47"/>
    <mergeCell ref="G42:K42"/>
    <mergeCell ref="A147:A159"/>
    <mergeCell ref="G15:K15"/>
    <mergeCell ref="B20:E20"/>
    <mergeCell ref="B50:E50"/>
    <mergeCell ref="G37:K37"/>
    <mergeCell ref="B45:E45"/>
    <mergeCell ref="B46:D46"/>
    <mergeCell ref="B38:D38"/>
    <mergeCell ref="B42:D42"/>
    <mergeCell ref="B40:E40"/>
    <mergeCell ref="B16:D16"/>
    <mergeCell ref="A12:A22"/>
    <mergeCell ref="G98:K98"/>
    <mergeCell ref="G7:H7"/>
    <mergeCell ref="B13:E13"/>
    <mergeCell ref="B14:D14"/>
    <mergeCell ref="C10:C11"/>
    <mergeCell ref="A178:A204"/>
    <mergeCell ref="A205:A209"/>
    <mergeCell ref="B29:E29"/>
    <mergeCell ref="B35:E35"/>
    <mergeCell ref="B36:D36"/>
    <mergeCell ref="A39:A43"/>
    <mergeCell ref="A44:A52"/>
    <mergeCell ref="A23:A33"/>
    <mergeCell ref="A34:A38"/>
    <mergeCell ref="B31:E31"/>
    <mergeCell ref="B24:E24"/>
    <mergeCell ref="A96:A107"/>
    <mergeCell ref="B86:D86"/>
    <mergeCell ref="B77:E77"/>
    <mergeCell ref="B88:D88"/>
    <mergeCell ref="B79:E79"/>
    <mergeCell ref="B67:E67"/>
    <mergeCell ref="B69:E69"/>
    <mergeCell ref="B71:E71"/>
    <mergeCell ref="A84:A95"/>
    <mergeCell ref="A53:A83"/>
    <mergeCell ref="B83:E83"/>
    <mergeCell ref="B57:D57"/>
    <mergeCell ref="B54:E54"/>
    <mergeCell ref="A10:A11"/>
    <mergeCell ref="K10:K11"/>
    <mergeCell ref="G14:K14"/>
    <mergeCell ref="E10:E11"/>
    <mergeCell ref="D10:D11"/>
    <mergeCell ref="B10:B11"/>
    <mergeCell ref="A160:A168"/>
    <mergeCell ref="A169:A177"/>
    <mergeCell ref="B37:D37"/>
    <mergeCell ref="B25:D25"/>
    <mergeCell ref="B26:D26"/>
    <mergeCell ref="B33:E33"/>
    <mergeCell ref="B52:E52"/>
    <mergeCell ref="A121:A127"/>
    <mergeCell ref="A139:A146"/>
    <mergeCell ref="B172:E172"/>
    <mergeCell ref="F10:J10"/>
    <mergeCell ref="B55:D55"/>
    <mergeCell ref="B41:D41"/>
    <mergeCell ref="G86:K86"/>
    <mergeCell ref="G87:K87"/>
    <mergeCell ref="B18:E18"/>
    <mergeCell ref="G41:K41"/>
    <mergeCell ref="G25:K25"/>
  </mergeCells>
  <phoneticPr fontId="0" type="noConversion"/>
  <hyperlinks>
    <hyperlink ref="C90" r:id="rId1" display="http://www.defsmeta.com/rgsn14mat1/104/104-0143.php"/>
  </hyperlinks>
  <pageMargins left="0.78740157480314965" right="0.59055118110236227" top="0.78740157480314965" bottom="0.78740157480314965" header="0.31496062992125984" footer="0.39370078740157483"/>
  <pageSetup paperSize="9" scale="86" fitToHeight="10" orientation="landscape" r:id="rId2"/>
  <headerFooter alignWithMargins="0">
    <oddFooter>&amp;R&amp;7DefSmeta  стр:  &amp;P из &amp;N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1"/>
  <sheetViews>
    <sheetView showGridLines="0" tabSelected="1" zoomScaleNormal="100" zoomScaleSheetLayoutView="100" workbookViewId="0">
      <selection activeCell="A82" sqref="A82:D84"/>
    </sheetView>
  </sheetViews>
  <sheetFormatPr defaultColWidth="8" defaultRowHeight="12.75" outlineLevelCol="1" x14ac:dyDescent="0.2"/>
  <cols>
    <col min="1" max="1" width="6.7109375" style="28" customWidth="1"/>
    <col min="2" max="2" width="68.42578125" style="28" customWidth="1"/>
    <col min="3" max="3" width="22.140625" style="28" customWidth="1"/>
    <col min="4" max="4" width="23.42578125" style="28" customWidth="1"/>
    <col min="5" max="5" width="26.42578125" style="28" hidden="1" customWidth="1" outlineLevel="1"/>
    <col min="6" max="6" width="12.5703125" style="28" bestFit="1" customWidth="1" collapsed="1"/>
    <col min="7" max="16384" width="8" style="28"/>
  </cols>
  <sheetData>
    <row r="1" spans="1:4" x14ac:dyDescent="0.2">
      <c r="A1" s="104"/>
      <c r="B1" s="104"/>
      <c r="C1" s="240" t="s">
        <v>146</v>
      </c>
      <c r="D1" s="240"/>
    </row>
    <row r="2" spans="1:4" x14ac:dyDescent="0.2">
      <c r="C2" s="240" t="s">
        <v>313</v>
      </c>
      <c r="D2" s="240"/>
    </row>
    <row r="4" spans="1:4" ht="14.25" x14ac:dyDescent="0.2">
      <c r="A4" s="244" t="s">
        <v>147</v>
      </c>
      <c r="B4" s="244"/>
      <c r="C4" s="244"/>
      <c r="D4" s="244"/>
    </row>
    <row r="5" spans="1:4" ht="15" x14ac:dyDescent="0.25">
      <c r="A5" s="101" t="s">
        <v>148</v>
      </c>
      <c r="B5" s="102"/>
      <c r="C5" s="245" t="s">
        <v>314</v>
      </c>
      <c r="D5" s="245"/>
    </row>
    <row r="6" spans="1:4" ht="15" x14ac:dyDescent="0.25">
      <c r="A6" s="101"/>
      <c r="B6" s="102"/>
      <c r="C6" s="245"/>
      <c r="D6" s="245"/>
    </row>
    <row r="7" spans="1:4" ht="15" x14ac:dyDescent="0.25">
      <c r="A7" s="101"/>
      <c r="B7" s="102"/>
      <c r="C7" s="245"/>
      <c r="D7" s="245"/>
    </row>
    <row r="8" spans="1:4" ht="15" x14ac:dyDescent="0.25">
      <c r="A8" s="101"/>
      <c r="B8" s="102"/>
      <c r="C8" s="244" t="s">
        <v>315</v>
      </c>
      <c r="D8" s="244"/>
    </row>
    <row r="9" spans="1:4" ht="15" x14ac:dyDescent="0.25">
      <c r="A9" s="103"/>
      <c r="B9" s="103"/>
      <c r="C9" s="103"/>
      <c r="D9" s="103"/>
    </row>
    <row r="10" spans="1:4" ht="14.25" x14ac:dyDescent="0.2">
      <c r="A10" s="250" t="s">
        <v>194</v>
      </c>
      <c r="B10" s="250"/>
      <c r="C10" s="250"/>
      <c r="D10" s="250"/>
    </row>
    <row r="11" spans="1:4" ht="14.25" x14ac:dyDescent="0.2">
      <c r="A11" s="246" t="s">
        <v>149</v>
      </c>
      <c r="B11" s="246"/>
      <c r="C11" s="246"/>
      <c r="D11" s="246"/>
    </row>
    <row r="12" spans="1:4" ht="15" thickBot="1" x14ac:dyDescent="0.25">
      <c r="A12" s="29"/>
      <c r="B12" s="29"/>
      <c r="C12" s="29"/>
      <c r="D12" s="29"/>
    </row>
    <row r="13" spans="1:4" ht="14.25" x14ac:dyDescent="0.2">
      <c r="A13" s="247" t="s">
        <v>150</v>
      </c>
      <c r="B13" s="248"/>
      <c r="C13" s="248"/>
      <c r="D13" s="249"/>
    </row>
    <row r="14" spans="1:4" ht="19.5" customHeight="1" x14ac:dyDescent="0.2">
      <c r="A14" s="241" t="s">
        <v>151</v>
      </c>
      <c r="B14" s="242"/>
      <c r="C14" s="242"/>
      <c r="D14" s="243"/>
    </row>
    <row r="15" spans="1:4" x14ac:dyDescent="0.2">
      <c r="A15" s="241"/>
      <c r="B15" s="242"/>
      <c r="C15" s="242"/>
      <c r="D15" s="243"/>
    </row>
    <row r="16" spans="1:4" ht="14.25" x14ac:dyDescent="0.2">
      <c r="A16" s="251" t="s">
        <v>152</v>
      </c>
      <c r="B16" s="252"/>
      <c r="C16" s="252"/>
      <c r="D16" s="253"/>
    </row>
    <row r="17" spans="1:8" ht="15" x14ac:dyDescent="0.25">
      <c r="A17" s="192" t="s">
        <v>153</v>
      </c>
      <c r="B17" s="193"/>
      <c r="C17" s="193"/>
      <c r="D17" s="194"/>
    </row>
    <row r="18" spans="1:8" s="31" customFormat="1" ht="15" thickBot="1" x14ac:dyDescent="0.25">
      <c r="A18" s="254" t="s">
        <v>154</v>
      </c>
      <c r="B18" s="255"/>
      <c r="C18" s="255"/>
      <c r="D18" s="256"/>
      <c r="E18" s="30"/>
    </row>
    <row r="19" spans="1:8" s="36" customFormat="1" ht="25.5" customHeight="1" x14ac:dyDescent="0.25">
      <c r="A19" s="32" t="s">
        <v>155</v>
      </c>
      <c r="B19" s="33" t="s">
        <v>3</v>
      </c>
      <c r="C19" s="33" t="s">
        <v>156</v>
      </c>
      <c r="D19" s="34" t="s">
        <v>157</v>
      </c>
      <c r="E19" s="35" t="s">
        <v>158</v>
      </c>
    </row>
    <row r="20" spans="1:8" s="41" customFormat="1" x14ac:dyDescent="0.2">
      <c r="A20" s="37">
        <v>1</v>
      </c>
      <c r="B20" s="38">
        <v>2</v>
      </c>
      <c r="C20" s="38">
        <v>3</v>
      </c>
      <c r="D20" s="39">
        <v>4</v>
      </c>
      <c r="E20" s="40">
        <v>5</v>
      </c>
      <c r="F20" s="36"/>
    </row>
    <row r="21" spans="1:8" s="31" customFormat="1" ht="15.75" x14ac:dyDescent="0.25">
      <c r="A21" s="219" t="s">
        <v>159</v>
      </c>
      <c r="B21" s="220"/>
      <c r="C21" s="220"/>
      <c r="D21" s="221"/>
      <c r="E21" s="42"/>
      <c r="F21" s="36"/>
      <c r="G21" s="43"/>
      <c r="H21" s="43"/>
    </row>
    <row r="22" spans="1:8" s="31" customFormat="1" ht="25.5" x14ac:dyDescent="0.25">
      <c r="A22" s="44" t="s">
        <v>160</v>
      </c>
      <c r="B22" s="45" t="s">
        <v>161</v>
      </c>
      <c r="C22" s="46" t="s">
        <v>162</v>
      </c>
      <c r="D22" s="47">
        <v>6.16</v>
      </c>
      <c r="E22" s="42"/>
      <c r="F22" s="36"/>
      <c r="G22" s="43"/>
      <c r="H22" s="43"/>
    </row>
    <row r="23" spans="1:8" s="31" customFormat="1" ht="25.5" x14ac:dyDescent="0.25">
      <c r="A23" s="44">
        <v>2</v>
      </c>
      <c r="B23" s="45" t="s">
        <v>317</v>
      </c>
      <c r="C23" s="46" t="s">
        <v>318</v>
      </c>
      <c r="D23" s="47">
        <v>8.5000000000000006E-2</v>
      </c>
      <c r="E23" s="105"/>
      <c r="F23" s="36"/>
      <c r="G23" s="43"/>
      <c r="H23" s="43"/>
    </row>
    <row r="24" spans="1:8" s="49" customFormat="1" ht="38.25" x14ac:dyDescent="0.25">
      <c r="A24" s="44">
        <v>3</v>
      </c>
      <c r="B24" s="45" t="str">
        <f>'Кирдищева 1 (2)'!C23</f>
        <v>Ремонт штукатурки гладких фасадов по камню и бетону с земли и лесов: цементно-известковым раствором площадью отдельных мест до 5 м2 толщиной слоя до 20 мм</v>
      </c>
      <c r="C24" s="46" t="str">
        <f>'Кирдищева 1 (2)'!D23</f>
        <v>100 м2 отремонтированной поверхности</v>
      </c>
      <c r="D24" s="47">
        <v>0.2</v>
      </c>
      <c r="E24" s="48"/>
    </row>
    <row r="25" spans="1:8" s="49" customFormat="1" ht="19.5" customHeight="1" x14ac:dyDescent="0.25">
      <c r="A25" s="44">
        <v>4</v>
      </c>
      <c r="B25" s="45" t="s">
        <v>319</v>
      </c>
      <c r="C25" s="46" t="s">
        <v>24</v>
      </c>
      <c r="D25" s="47">
        <v>9.1999999999999993</v>
      </c>
      <c r="E25" s="48"/>
    </row>
    <row r="26" spans="1:8" s="49" customFormat="1" ht="19.5" customHeight="1" x14ac:dyDescent="0.25">
      <c r="A26" s="44">
        <v>5</v>
      </c>
      <c r="B26" s="45" t="s">
        <v>320</v>
      </c>
      <c r="C26" s="46" t="s">
        <v>24</v>
      </c>
      <c r="D26" s="47">
        <v>13.7</v>
      </c>
      <c r="E26" s="48"/>
    </row>
    <row r="27" spans="1:8" s="49" customFormat="1" ht="19.5" customHeight="1" x14ac:dyDescent="0.25">
      <c r="A27" s="44">
        <v>6</v>
      </c>
      <c r="B27" s="45" t="s">
        <v>321</v>
      </c>
      <c r="C27" s="46" t="s">
        <v>318</v>
      </c>
      <c r="D27" s="47">
        <v>8.8999999999999996E-2</v>
      </c>
      <c r="E27" s="48"/>
    </row>
    <row r="28" spans="1:8" s="49" customFormat="1" ht="27.75" customHeight="1" x14ac:dyDescent="0.25">
      <c r="A28" s="44">
        <v>7</v>
      </c>
      <c r="B28" s="45" t="s">
        <v>322</v>
      </c>
      <c r="C28" s="46" t="s">
        <v>323</v>
      </c>
      <c r="D28" s="47">
        <v>0.17599999999999999</v>
      </c>
      <c r="E28" s="48"/>
    </row>
    <row r="29" spans="1:8" s="49" customFormat="1" ht="27.75" customHeight="1" x14ac:dyDescent="0.25">
      <c r="A29" s="44">
        <v>8</v>
      </c>
      <c r="B29" s="45" t="str">
        <f>'Кирдищева 1 (2)'!C148</f>
        <v xml:space="preserve">
Огрунтовка металлических поверхностей за один раз: грунтовкой ГФ-021</v>
      </c>
      <c r="C29" s="46" t="str">
        <f>'Кирдищева 1 (2)'!D148</f>
        <v xml:space="preserve"> 100 м2 окрашиваемой поверхности
</v>
      </c>
      <c r="D29" s="47">
        <v>0.35799999999999998</v>
      </c>
      <c r="E29" s="48"/>
    </row>
    <row r="30" spans="1:8" s="49" customFormat="1" ht="26.25" customHeight="1" x14ac:dyDescent="0.25">
      <c r="A30" s="44">
        <v>9</v>
      </c>
      <c r="B30" s="45" t="str">
        <f>'Кирдищева 1 (2)'!C157</f>
        <v>Окраска металлических огрунтованных поверхностей: эмалью ПФ-115</v>
      </c>
      <c r="C30" s="46" t="str">
        <f>'Кирдищева 1 (2)'!D157</f>
        <v xml:space="preserve"> 100 м2 окрашиваемой поверхности
</v>
      </c>
      <c r="D30" s="47">
        <v>0.35799999999999998</v>
      </c>
      <c r="E30" s="48"/>
    </row>
    <row r="31" spans="1:8" s="49" customFormat="1" ht="25.5" x14ac:dyDescent="0.25">
      <c r="A31" s="44">
        <v>10</v>
      </c>
      <c r="B31" s="45" t="str">
        <f>'Кирдищева 1 (2)'!C166</f>
        <v xml:space="preserve">
Монтаж: лотков, решеток, затворов из полосовой и тонколистовой стали </v>
      </c>
      <c r="C31" s="46" t="str">
        <f>'Кирдищева 1 (2)'!D166</f>
        <v xml:space="preserve">1 т конструкций
</v>
      </c>
      <c r="D31" s="47">
        <v>0.17399999999999999</v>
      </c>
      <c r="E31" s="48"/>
    </row>
    <row r="32" spans="1:8" s="49" customFormat="1" ht="30" customHeight="1" x14ac:dyDescent="0.25">
      <c r="A32" s="44">
        <v>11</v>
      </c>
      <c r="B32" s="45" t="str">
        <f>'Кирдищева 1 (2)'!C234</f>
        <v>Гидроизоляция боковая обмазочная битумная в 2 слоя по выровненной поверхности бутовой кладки, кирпичу, бетону</v>
      </c>
      <c r="C32" s="46" t="str">
        <f>'Кирдищева 1 (2)'!D234</f>
        <v xml:space="preserve">100 м2 изолируемой поверхности (цоколь)
</v>
      </c>
      <c r="D32" s="47">
        <v>0.20599999999999999</v>
      </c>
      <c r="E32" s="48"/>
    </row>
    <row r="33" spans="1:5" s="49" customFormat="1" ht="38.25" x14ac:dyDescent="0.25">
      <c r="A33" s="44">
        <v>12</v>
      </c>
      <c r="B33" s="45" t="str">
        <f>'Кирдищева 1 (2)'!C96</f>
        <v>Облицовка: оконных проемов в наружных стенах откосной планкой из оцинкованной стали с полимерным покрытием с устройством водоотлива оконного из оцинкованной стали с полимерным покрытием</v>
      </c>
      <c r="C33" s="46" t="s">
        <v>26</v>
      </c>
      <c r="D33" s="47">
        <v>56.6</v>
      </c>
      <c r="E33" s="48"/>
    </row>
    <row r="34" spans="1:5" s="49" customFormat="1" ht="25.5" x14ac:dyDescent="0.25">
      <c r="A34" s="44">
        <v>13</v>
      </c>
      <c r="B34" s="45" t="str">
        <f>'Кирдищева 1 (2)'!C116</f>
        <v>Устройство мелких покрытий (брандмауэры, парапеты, свесы и т.п.) из листовой оцинкованной стали</v>
      </c>
      <c r="C34" s="46" t="s">
        <v>76</v>
      </c>
      <c r="D34" s="47">
        <v>0.25700000000000001</v>
      </c>
      <c r="E34" s="48"/>
    </row>
    <row r="35" spans="1:5" s="49" customFormat="1" ht="25.5" x14ac:dyDescent="0.25">
      <c r="A35" s="44">
        <v>14</v>
      </c>
      <c r="B35" s="45" t="s">
        <v>324</v>
      </c>
      <c r="C35" s="46" t="s">
        <v>162</v>
      </c>
      <c r="D35" s="47">
        <v>0.13700000000000001</v>
      </c>
      <c r="E35" s="48"/>
    </row>
    <row r="36" spans="1:5" s="49" customFormat="1" ht="38.25" x14ac:dyDescent="0.25">
      <c r="A36" s="44">
        <v>15</v>
      </c>
      <c r="B36" s="45" t="s">
        <v>316</v>
      </c>
      <c r="C36" s="46" t="str">
        <f>'Кирдищева 1 (2)'!D53</f>
        <v>100 м2 поверхности облицовки</v>
      </c>
      <c r="D36" s="47">
        <v>5.5</v>
      </c>
      <c r="E36" s="48"/>
    </row>
    <row r="37" spans="1:5" s="49" customFormat="1" ht="25.5" x14ac:dyDescent="0.25">
      <c r="A37" s="44">
        <v>16</v>
      </c>
      <c r="B37" s="45" t="str">
        <f>'Кирдищева 1 (2)'!C84</f>
        <v>Изоляция покрытий и перекрытий изделиями из волокнистых и зернистых материалов насухо</v>
      </c>
      <c r="C37" s="46" t="str">
        <f>'Кирдищева 1 (2)'!D84</f>
        <v>1 м3 изоляции</v>
      </c>
      <c r="D37" s="47">
        <v>51.2</v>
      </c>
      <c r="E37" s="48"/>
    </row>
    <row r="38" spans="1:5" s="49" customFormat="1" x14ac:dyDescent="0.25">
      <c r="A38" s="44">
        <v>17</v>
      </c>
      <c r="D38" s="47">
        <v>0.20599999999999999</v>
      </c>
      <c r="E38" s="48"/>
    </row>
    <row r="39" spans="1:5" s="49" customFormat="1" ht="15.75" x14ac:dyDescent="0.25">
      <c r="A39" s="237" t="s">
        <v>164</v>
      </c>
      <c r="B39" s="238"/>
      <c r="C39" s="238"/>
      <c r="D39" s="239"/>
      <c r="E39" s="48"/>
    </row>
    <row r="40" spans="1:5" s="49" customFormat="1" ht="29.25" customHeight="1" x14ac:dyDescent="0.25">
      <c r="A40" s="44">
        <v>18</v>
      </c>
      <c r="B40" s="45" t="str">
        <f>'Кирдищева 1 (2)'!C258</f>
        <v>Погрузка при автомобильных перевозках мусора строительного с погрузкой вручную</v>
      </c>
      <c r="C40" s="46" t="s">
        <v>136</v>
      </c>
      <c r="D40" s="47">
        <v>26.3</v>
      </c>
      <c r="E40" s="48"/>
    </row>
    <row r="41" spans="1:5" s="49" customFormat="1" ht="33.75" customHeight="1" thickBot="1" x14ac:dyDescent="0.3">
      <c r="A41" s="50">
        <v>19</v>
      </c>
      <c r="B41" s="51" t="str">
        <f>'Кирдищева 1 (2)'!C260</f>
        <v>Перевозка грузов I класса автомобилями-самосвалами грузоподъемностью 10 т работающих вне карьера на расстояние до 10 км</v>
      </c>
      <c r="C41" s="52" t="s">
        <v>136</v>
      </c>
      <c r="D41" s="53">
        <v>22.9</v>
      </c>
      <c r="E41" s="48"/>
    </row>
    <row r="42" spans="1:5" s="49" customFormat="1" ht="23.25" customHeight="1" x14ac:dyDescent="0.25">
      <c r="A42" s="222" t="s">
        <v>165</v>
      </c>
      <c r="B42" s="223"/>
      <c r="C42" s="223"/>
      <c r="D42" s="224"/>
      <c r="E42" s="48"/>
    </row>
    <row r="43" spans="1:5" s="49" customFormat="1" ht="32.25" customHeight="1" x14ac:dyDescent="0.25">
      <c r="A43" s="225" t="s">
        <v>312</v>
      </c>
      <c r="B43" s="226"/>
      <c r="C43" s="226"/>
      <c r="D43" s="227"/>
      <c r="E43" s="48"/>
    </row>
    <row r="44" spans="1:5" s="49" customFormat="1" ht="14.25" x14ac:dyDescent="0.2">
      <c r="A44" s="177" t="s">
        <v>166</v>
      </c>
      <c r="B44" s="178"/>
      <c r="C44" s="178"/>
      <c r="D44" s="179"/>
      <c r="E44" s="48"/>
    </row>
    <row r="45" spans="1:5" s="49" customFormat="1" ht="49.5" customHeight="1" x14ac:dyDescent="0.25">
      <c r="A45" s="231" t="s">
        <v>309</v>
      </c>
      <c r="B45" s="232"/>
      <c r="C45" s="232"/>
      <c r="D45" s="233"/>
      <c r="E45" s="48"/>
    </row>
    <row r="46" spans="1:5" s="49" customFormat="1" ht="33" customHeight="1" x14ac:dyDescent="0.25">
      <c r="A46" s="228" t="s">
        <v>167</v>
      </c>
      <c r="B46" s="229"/>
      <c r="C46" s="229"/>
      <c r="D46" s="230"/>
      <c r="E46" s="48"/>
    </row>
    <row r="47" spans="1:5" s="49" customFormat="1" ht="30.75" customHeight="1" x14ac:dyDescent="0.25">
      <c r="A47" s="192" t="s">
        <v>168</v>
      </c>
      <c r="B47" s="193"/>
      <c r="C47" s="193"/>
      <c r="D47" s="194"/>
      <c r="E47" s="48"/>
    </row>
    <row r="48" spans="1:5" s="49" customFormat="1" ht="30.75" customHeight="1" x14ac:dyDescent="0.25">
      <c r="A48" s="186" t="s">
        <v>169</v>
      </c>
      <c r="B48" s="187"/>
      <c r="C48" s="187"/>
      <c r="D48" s="188"/>
      <c r="E48" s="48"/>
    </row>
    <row r="49" spans="1:5" s="49" customFormat="1" x14ac:dyDescent="0.25">
      <c r="A49" s="189"/>
      <c r="B49" s="190"/>
      <c r="C49" s="190"/>
      <c r="D49" s="191"/>
      <c r="E49" s="48"/>
    </row>
    <row r="50" spans="1:5" s="49" customFormat="1" ht="15" x14ac:dyDescent="0.25">
      <c r="A50" s="216" t="s">
        <v>170</v>
      </c>
      <c r="B50" s="217"/>
      <c r="C50" s="217"/>
      <c r="D50" s="218"/>
      <c r="E50" s="48"/>
    </row>
    <row r="51" spans="1:5" s="49" customFormat="1" ht="15" x14ac:dyDescent="0.25">
      <c r="A51" s="216" t="s">
        <v>171</v>
      </c>
      <c r="B51" s="217"/>
      <c r="C51" s="217"/>
      <c r="D51" s="218"/>
      <c r="E51" s="48"/>
    </row>
    <row r="52" spans="1:5" s="49" customFormat="1" ht="15.75" customHeight="1" x14ac:dyDescent="0.25">
      <c r="A52" s="234" t="s">
        <v>172</v>
      </c>
      <c r="B52" s="235"/>
      <c r="C52" s="235"/>
      <c r="D52" s="236"/>
      <c r="E52" s="48"/>
    </row>
    <row r="53" spans="1:5" s="49" customFormat="1" ht="14.25" x14ac:dyDescent="0.25">
      <c r="A53" s="183" t="s">
        <v>173</v>
      </c>
      <c r="B53" s="184"/>
      <c r="C53" s="184"/>
      <c r="D53" s="185"/>
      <c r="E53" s="48"/>
    </row>
    <row r="54" spans="1:5" s="49" customFormat="1" ht="15" x14ac:dyDescent="0.25">
      <c r="A54" s="195" t="s">
        <v>174</v>
      </c>
      <c r="B54" s="196"/>
      <c r="C54" s="196"/>
      <c r="D54" s="197"/>
      <c r="E54" s="48"/>
    </row>
    <row r="55" spans="1:5" ht="15" x14ac:dyDescent="0.2">
      <c r="A55" s="195" t="s">
        <v>175</v>
      </c>
      <c r="B55" s="196"/>
      <c r="C55" s="196"/>
      <c r="D55" s="197"/>
    </row>
    <row r="56" spans="1:5" ht="15" customHeight="1" x14ac:dyDescent="0.2">
      <c r="A56" s="207" t="s">
        <v>176</v>
      </c>
      <c r="B56" s="208"/>
      <c r="C56" s="208"/>
      <c r="D56" s="209"/>
    </row>
    <row r="57" spans="1:5" ht="14.25" x14ac:dyDescent="0.2">
      <c r="A57" s="177" t="s">
        <v>177</v>
      </c>
      <c r="B57" s="178"/>
      <c r="C57" s="178"/>
      <c r="D57" s="179"/>
    </row>
    <row r="58" spans="1:5" ht="45.75" customHeight="1" x14ac:dyDescent="0.25">
      <c r="A58" s="192" t="s">
        <v>178</v>
      </c>
      <c r="B58" s="193"/>
      <c r="C58" s="193"/>
      <c r="D58" s="194"/>
    </row>
    <row r="59" spans="1:5" ht="14.25" customHeight="1" x14ac:dyDescent="0.2">
      <c r="A59" s="204" t="s">
        <v>179</v>
      </c>
      <c r="B59" s="205"/>
      <c r="C59" s="205"/>
      <c r="D59" s="206"/>
    </row>
    <row r="60" spans="1:5" x14ac:dyDescent="0.2">
      <c r="A60" s="168" t="s">
        <v>180</v>
      </c>
      <c r="B60" s="169"/>
      <c r="C60" s="169"/>
      <c r="D60" s="170"/>
    </row>
    <row r="61" spans="1:5" ht="12.75" customHeight="1" x14ac:dyDescent="0.2">
      <c r="A61" s="171"/>
      <c r="B61" s="172"/>
      <c r="C61" s="172"/>
      <c r="D61" s="173"/>
    </row>
    <row r="62" spans="1:5" ht="17.25" customHeight="1" x14ac:dyDescent="0.2">
      <c r="A62" s="171"/>
      <c r="B62" s="172"/>
      <c r="C62" s="172"/>
      <c r="D62" s="173"/>
    </row>
    <row r="63" spans="1:5" ht="15" customHeight="1" x14ac:dyDescent="0.2">
      <c r="A63" s="174"/>
      <c r="B63" s="175"/>
      <c r="C63" s="175"/>
      <c r="D63" s="176"/>
    </row>
    <row r="64" spans="1:5" ht="15" customHeight="1" x14ac:dyDescent="0.2">
      <c r="A64" s="183" t="s">
        <v>181</v>
      </c>
      <c r="B64" s="184"/>
      <c r="C64" s="184"/>
      <c r="D64" s="185"/>
    </row>
    <row r="65" spans="1:4" ht="15" customHeight="1" x14ac:dyDescent="0.25">
      <c r="A65" s="192" t="s">
        <v>168</v>
      </c>
      <c r="B65" s="193"/>
      <c r="C65" s="193"/>
      <c r="D65" s="194"/>
    </row>
    <row r="66" spans="1:4" x14ac:dyDescent="0.2">
      <c r="A66" s="198" t="s">
        <v>182</v>
      </c>
      <c r="B66" s="199"/>
      <c r="C66" s="199"/>
      <c r="D66" s="200"/>
    </row>
    <row r="67" spans="1:4" ht="15" customHeight="1" x14ac:dyDescent="0.2">
      <c r="A67" s="201"/>
      <c r="B67" s="202"/>
      <c r="C67" s="202"/>
      <c r="D67" s="203"/>
    </row>
    <row r="68" spans="1:4" ht="15" customHeight="1" x14ac:dyDescent="0.25">
      <c r="A68" s="192" t="s">
        <v>168</v>
      </c>
      <c r="B68" s="193"/>
      <c r="C68" s="193"/>
      <c r="D68" s="194"/>
    </row>
    <row r="69" spans="1:4" ht="14.25" x14ac:dyDescent="0.2">
      <c r="A69" s="183" t="s">
        <v>183</v>
      </c>
      <c r="B69" s="184"/>
      <c r="C69" s="184"/>
      <c r="D69" s="185"/>
    </row>
    <row r="70" spans="1:4" x14ac:dyDescent="0.2">
      <c r="A70" s="210" t="s">
        <v>184</v>
      </c>
      <c r="B70" s="211"/>
      <c r="C70" s="211"/>
      <c r="D70" s="212"/>
    </row>
    <row r="71" spans="1:4" x14ac:dyDescent="0.2">
      <c r="A71" s="213"/>
      <c r="B71" s="214"/>
      <c r="C71" s="214"/>
      <c r="D71" s="215"/>
    </row>
    <row r="72" spans="1:4" ht="30" customHeight="1" x14ac:dyDescent="0.2">
      <c r="A72" s="183" t="s">
        <v>185</v>
      </c>
      <c r="B72" s="184"/>
      <c r="C72" s="184"/>
      <c r="D72" s="185"/>
    </row>
    <row r="73" spans="1:4" ht="24.75" customHeight="1" x14ac:dyDescent="0.25">
      <c r="A73" s="192" t="s">
        <v>186</v>
      </c>
      <c r="B73" s="193"/>
      <c r="C73" s="193"/>
      <c r="D73" s="194"/>
    </row>
    <row r="74" spans="1:4" ht="21" customHeight="1" x14ac:dyDescent="0.2">
      <c r="A74" s="177" t="s">
        <v>187</v>
      </c>
      <c r="B74" s="178"/>
      <c r="C74" s="178"/>
      <c r="D74" s="179"/>
    </row>
    <row r="75" spans="1:4" ht="16.5" customHeight="1" x14ac:dyDescent="0.25">
      <c r="A75" s="192" t="s">
        <v>188</v>
      </c>
      <c r="B75" s="193"/>
      <c r="C75" s="193"/>
      <c r="D75" s="194"/>
    </row>
    <row r="76" spans="1:4" ht="12.75" customHeight="1" x14ac:dyDescent="0.2">
      <c r="A76" s="186" t="s">
        <v>189</v>
      </c>
      <c r="B76" s="187"/>
      <c r="C76" s="187"/>
      <c r="D76" s="188"/>
    </row>
    <row r="77" spans="1:4" x14ac:dyDescent="0.2">
      <c r="A77" s="189"/>
      <c r="B77" s="190"/>
      <c r="C77" s="190"/>
      <c r="D77" s="191"/>
    </row>
    <row r="78" spans="1:4" ht="15" x14ac:dyDescent="0.25">
      <c r="A78" s="192" t="s">
        <v>168</v>
      </c>
      <c r="B78" s="193"/>
      <c r="C78" s="193"/>
      <c r="D78" s="194"/>
    </row>
    <row r="79" spans="1:4" ht="17.25" customHeight="1" x14ac:dyDescent="0.2">
      <c r="A79" s="183" t="s">
        <v>190</v>
      </c>
      <c r="B79" s="184"/>
      <c r="C79" s="184"/>
      <c r="D79" s="185"/>
    </row>
    <row r="80" spans="1:4" ht="12.75" customHeight="1" x14ac:dyDescent="0.25">
      <c r="A80" s="192" t="s">
        <v>168</v>
      </c>
      <c r="B80" s="193"/>
      <c r="C80" s="193"/>
      <c r="D80" s="194"/>
    </row>
    <row r="81" spans="1:4" ht="14.25" x14ac:dyDescent="0.2">
      <c r="A81" s="177" t="s">
        <v>191</v>
      </c>
      <c r="B81" s="178"/>
      <c r="C81" s="178"/>
      <c r="D81" s="179"/>
    </row>
    <row r="82" spans="1:4" x14ac:dyDescent="0.2">
      <c r="A82" s="168" t="s">
        <v>325</v>
      </c>
      <c r="B82" s="169"/>
      <c r="C82" s="169"/>
      <c r="D82" s="170"/>
    </row>
    <row r="83" spans="1:4" ht="19.5" customHeight="1" x14ac:dyDescent="0.2">
      <c r="A83" s="171"/>
      <c r="B83" s="172"/>
      <c r="C83" s="172"/>
      <c r="D83" s="173"/>
    </row>
    <row r="84" spans="1:4" ht="12.75" customHeight="1" x14ac:dyDescent="0.2">
      <c r="A84" s="174"/>
      <c r="B84" s="175"/>
      <c r="C84" s="175"/>
      <c r="D84" s="176"/>
    </row>
    <row r="85" spans="1:4" ht="14.25" x14ac:dyDescent="0.2">
      <c r="A85" s="180" t="s">
        <v>192</v>
      </c>
      <c r="B85" s="181"/>
      <c r="C85" s="181"/>
      <c r="D85" s="182"/>
    </row>
    <row r="86" spans="1:4" x14ac:dyDescent="0.2">
      <c r="A86" s="168" t="s">
        <v>311</v>
      </c>
      <c r="B86" s="169"/>
      <c r="C86" s="169"/>
      <c r="D86" s="170"/>
    </row>
    <row r="87" spans="1:4" x14ac:dyDescent="0.2">
      <c r="A87" s="171"/>
      <c r="B87" s="172"/>
      <c r="C87" s="172"/>
      <c r="D87" s="173"/>
    </row>
    <row r="88" spans="1:4" x14ac:dyDescent="0.2">
      <c r="A88" s="174"/>
      <c r="B88" s="175"/>
      <c r="C88" s="175"/>
      <c r="D88" s="176"/>
    </row>
    <row r="89" spans="1:4" ht="15.75" customHeight="1" x14ac:dyDescent="0.2">
      <c r="A89" s="177" t="s">
        <v>193</v>
      </c>
      <c r="B89" s="178"/>
      <c r="C89" s="178"/>
      <c r="D89" s="179"/>
    </row>
    <row r="90" spans="1:4" ht="12.75" customHeight="1" thickBot="1" x14ac:dyDescent="0.3">
      <c r="A90" s="165" t="s">
        <v>310</v>
      </c>
      <c r="B90" s="166"/>
      <c r="C90" s="166"/>
      <c r="D90" s="167"/>
    </row>
    <row r="91" spans="1:4" ht="15" x14ac:dyDescent="0.25">
      <c r="A91" s="54"/>
      <c r="B91" s="54"/>
      <c r="C91" s="54"/>
      <c r="D91" s="54"/>
    </row>
    <row r="95" spans="1:4" ht="12.75" customHeight="1" x14ac:dyDescent="0.2"/>
    <row r="96" spans="1:4" ht="23.25" customHeight="1" x14ac:dyDescent="0.2"/>
    <row r="97" ht="12.75" customHeight="1" x14ac:dyDescent="0.2"/>
    <row r="99" ht="12.75" customHeight="1" x14ac:dyDescent="0.2"/>
    <row r="100" ht="24" customHeight="1" x14ac:dyDescent="0.2"/>
    <row r="101" ht="14.25" customHeight="1" x14ac:dyDescent="0.2"/>
  </sheetData>
  <mergeCells count="52">
    <mergeCell ref="A16:D16"/>
    <mergeCell ref="A17:D17"/>
    <mergeCell ref="A18:D18"/>
    <mergeCell ref="C1:D1"/>
    <mergeCell ref="C2:D2"/>
    <mergeCell ref="A14:D15"/>
    <mergeCell ref="A4:D4"/>
    <mergeCell ref="C5:D7"/>
    <mergeCell ref="A11:D11"/>
    <mergeCell ref="A13:D13"/>
    <mergeCell ref="C8:D8"/>
    <mergeCell ref="A10:D10"/>
    <mergeCell ref="A50:D50"/>
    <mergeCell ref="A21:D21"/>
    <mergeCell ref="A54:D54"/>
    <mergeCell ref="A42:D42"/>
    <mergeCell ref="A43:D43"/>
    <mergeCell ref="A47:D47"/>
    <mergeCell ref="A44:D44"/>
    <mergeCell ref="A46:D46"/>
    <mergeCell ref="A45:D45"/>
    <mergeCell ref="A52:D52"/>
    <mergeCell ref="A53:D53"/>
    <mergeCell ref="A51:D51"/>
    <mergeCell ref="A48:D49"/>
    <mergeCell ref="A39:D39"/>
    <mergeCell ref="A58:D58"/>
    <mergeCell ref="A75:D75"/>
    <mergeCell ref="A74:D74"/>
    <mergeCell ref="A72:D72"/>
    <mergeCell ref="A64:D64"/>
    <mergeCell ref="A79:D79"/>
    <mergeCell ref="A76:D77"/>
    <mergeCell ref="A78:D78"/>
    <mergeCell ref="A89:D89"/>
    <mergeCell ref="A55:D55"/>
    <mergeCell ref="A66:D67"/>
    <mergeCell ref="A57:D57"/>
    <mergeCell ref="A59:D59"/>
    <mergeCell ref="A80:D80"/>
    <mergeCell ref="A56:D56"/>
    <mergeCell ref="A73:D73"/>
    <mergeCell ref="A68:D68"/>
    <mergeCell ref="A65:D65"/>
    <mergeCell ref="A60:D63"/>
    <mergeCell ref="A69:D69"/>
    <mergeCell ref="A70:D71"/>
    <mergeCell ref="A90:D90"/>
    <mergeCell ref="A86:D88"/>
    <mergeCell ref="A81:D81"/>
    <mergeCell ref="A82:D84"/>
    <mergeCell ref="A85:D85"/>
  </mergeCells>
  <phoneticPr fontId="13" type="noConversion"/>
  <printOptions horizontalCentered="1"/>
  <pageMargins left="0.39370078740157483" right="0.39370078740157483" top="0.19685039370078741" bottom="0.19685039370078741" header="0.39370078740157483" footer="0.39370078740157483"/>
  <pageSetup paperSize="9" scale="78" fitToHeight="0" orientation="portrait" r:id="rId1"/>
  <headerFooter alignWithMargins="0">
    <oddHeader>&amp;L&amp;9Программный комплекс АВС-4 (редакция 5.3.1)&amp;C&amp;P&amp;R700</oddHeader>
    <oddFooter>&amp;CСтраниц -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Кирдищева 1 (2)</vt:lpstr>
      <vt:lpstr>Тех.задание</vt:lpstr>
      <vt:lpstr>'Кирдищева 1 (2)'!Область_печати</vt:lpstr>
      <vt:lpstr>Тех.задание!Область_печати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2019-08-13T01:50:50Z</cp:lastPrinted>
  <dcterms:created xsi:type="dcterms:W3CDTF">2017-08-21T04:00:11Z</dcterms:created>
  <dcterms:modified xsi:type="dcterms:W3CDTF">2019-08-13T23:40:12Z</dcterms:modified>
</cp:coreProperties>
</file>